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8" windowWidth="15120" windowHeight="8016" activeTab="5"/>
  </bookViews>
  <sheets>
    <sheet name="Второй понедельник2" sheetId="5" r:id="rId1"/>
    <sheet name="Второй вторник2" sheetId="1" r:id="rId2"/>
    <sheet name="Вторая среда2" sheetId="4" r:id="rId3"/>
    <sheet name="Второй четверг2" sheetId="6" r:id="rId4"/>
    <sheet name="Вторая пятница2" sheetId="7" r:id="rId5"/>
    <sheet name="Первый понедельник" sheetId="8" r:id="rId6"/>
    <sheet name="Первый вторник" sheetId="9" r:id="rId7"/>
    <sheet name="Первая среда" sheetId="10" r:id="rId8"/>
    <sheet name="Первый четверг" sheetId="11" r:id="rId9"/>
    <sheet name="Первая пятница" sheetId="12" r:id="rId10"/>
    <sheet name="Лист1" sheetId="13" r:id="rId11"/>
  </sheets>
  <calcPr calcId="145621" calcMode="manual" refMode="R1C1"/>
</workbook>
</file>

<file path=xl/calcChain.xml><?xml version="1.0" encoding="utf-8"?>
<calcChain xmlns="http://schemas.openxmlformats.org/spreadsheetml/2006/main">
  <c r="F62" i="7" l="1"/>
  <c r="G62" i="7"/>
  <c r="H62" i="7"/>
  <c r="I62" i="7"/>
  <c r="F21" i="6"/>
  <c r="G21" i="6"/>
  <c r="H21" i="6"/>
  <c r="I21" i="6"/>
  <c r="I44" i="11"/>
  <c r="H44" i="11"/>
  <c r="G44" i="11"/>
  <c r="F44" i="11"/>
  <c r="I44" i="6"/>
  <c r="H44" i="6"/>
  <c r="G44" i="6"/>
  <c r="F44" i="6"/>
  <c r="F41" i="1"/>
  <c r="F57" i="1" s="1"/>
  <c r="G41" i="1"/>
  <c r="G57" i="1" s="1"/>
  <c r="H41" i="1"/>
  <c r="H57" i="1" s="1"/>
  <c r="I41" i="1"/>
  <c r="I57" i="1" s="1"/>
  <c r="F57" i="4"/>
  <c r="F63" i="4" s="1"/>
  <c r="G57" i="4"/>
  <c r="G63" i="4" s="1"/>
  <c r="H57" i="4"/>
  <c r="H63" i="4" s="1"/>
  <c r="I57" i="4"/>
  <c r="I63" i="4" s="1"/>
  <c r="F51" i="6"/>
  <c r="G51" i="6"/>
  <c r="H48" i="6"/>
  <c r="I48" i="6"/>
  <c r="F31" i="5"/>
  <c r="G31" i="5"/>
  <c r="G47" i="5" s="1"/>
  <c r="H31" i="5"/>
  <c r="I31" i="5"/>
  <c r="I47" i="5" s="1"/>
  <c r="F44" i="5"/>
  <c r="F47" i="5" s="1"/>
  <c r="H44" i="5"/>
  <c r="H47" i="5" s="1"/>
  <c r="I44" i="5"/>
  <c r="F48" i="11"/>
  <c r="G48" i="11"/>
  <c r="H48" i="11"/>
  <c r="I48" i="11"/>
  <c r="F61" i="10"/>
  <c r="F67" i="10" s="1"/>
  <c r="G61" i="10"/>
  <c r="G67" i="10" s="1"/>
  <c r="H61" i="10"/>
  <c r="H67" i="10" s="1"/>
  <c r="I61" i="10"/>
  <c r="I67" i="10" s="1"/>
  <c r="F41" i="9"/>
  <c r="F56" i="9" s="1"/>
  <c r="G41" i="9"/>
  <c r="G56" i="9" s="1"/>
  <c r="H41" i="9"/>
  <c r="H56" i="9" s="1"/>
  <c r="I41" i="9"/>
  <c r="H44" i="8"/>
  <c r="I44" i="8"/>
  <c r="F40" i="8"/>
  <c r="G40" i="8"/>
  <c r="H40" i="8"/>
  <c r="I40" i="8"/>
  <c r="I51" i="6" l="1"/>
  <c r="H51" i="6"/>
  <c r="I15" i="12"/>
  <c r="F62" i="5" l="1"/>
  <c r="G62" i="5"/>
  <c r="H62" i="5"/>
  <c r="I62" i="5"/>
  <c r="I58" i="12"/>
  <c r="H58" i="12"/>
  <c r="G58" i="12"/>
  <c r="F58" i="12"/>
  <c r="I62" i="12"/>
  <c r="I72" i="12" s="1"/>
  <c r="H62" i="12"/>
  <c r="H72" i="12" s="1"/>
  <c r="G62" i="12"/>
  <c r="G72" i="12" s="1"/>
  <c r="F62" i="12"/>
  <c r="F72" i="12" s="1"/>
  <c r="I72" i="7"/>
  <c r="H72" i="7"/>
  <c r="G72" i="7"/>
  <c r="F72" i="7"/>
  <c r="I60" i="6" l="1"/>
  <c r="I66" i="6" s="1"/>
  <c r="I22" i="4"/>
  <c r="I74" i="1"/>
  <c r="I31" i="11"/>
  <c r="F31" i="10"/>
  <c r="G31" i="10"/>
  <c r="G53" i="10" s="1"/>
  <c r="H31" i="10"/>
  <c r="H53" i="10" s="1"/>
  <c r="I31" i="10"/>
  <c r="I53" i="10" s="1"/>
  <c r="F65" i="9"/>
  <c r="F73" i="9" s="1"/>
  <c r="G65" i="9"/>
  <c r="G73" i="9" s="1"/>
  <c r="H65" i="9"/>
  <c r="H73" i="9" s="1"/>
  <c r="I65" i="9"/>
  <c r="I73" i="9" s="1"/>
  <c r="I32" i="9"/>
  <c r="F33" i="12"/>
  <c r="G33" i="12"/>
  <c r="H33" i="12"/>
  <c r="I33" i="12"/>
  <c r="I64" i="11"/>
  <c r="I66" i="11" s="1"/>
  <c r="I22" i="10"/>
  <c r="I37" i="9"/>
  <c r="F31" i="8"/>
  <c r="F46" i="8" s="1"/>
  <c r="G31" i="8"/>
  <c r="G46" i="8" s="1"/>
  <c r="H31" i="8"/>
  <c r="H46" i="8" s="1"/>
  <c r="I31" i="8"/>
  <c r="I46" i="8" s="1"/>
  <c r="I9" i="7"/>
  <c r="H9" i="7"/>
  <c r="G9" i="7"/>
  <c r="F9" i="7"/>
  <c r="H66" i="6"/>
  <c r="G66" i="6"/>
  <c r="F66" i="6"/>
  <c r="H22" i="4"/>
  <c r="G22" i="4"/>
  <c r="F22" i="4"/>
  <c r="H74" i="1"/>
  <c r="G74" i="1"/>
  <c r="F74" i="1"/>
  <c r="G66" i="11"/>
  <c r="H66" i="11"/>
  <c r="F66" i="11"/>
  <c r="F53" i="10"/>
  <c r="H22" i="10"/>
  <c r="G22" i="10"/>
  <c r="F22" i="10"/>
  <c r="I21" i="9"/>
  <c r="H21" i="9"/>
  <c r="G21" i="9"/>
  <c r="F21" i="9"/>
  <c r="I66" i="8"/>
  <c r="H66" i="8"/>
  <c r="G66" i="8"/>
  <c r="F66" i="8"/>
  <c r="I21" i="8"/>
  <c r="H21" i="8"/>
  <c r="G21" i="8"/>
  <c r="F21" i="8"/>
  <c r="I40" i="4"/>
  <c r="I49" i="4" s="1"/>
  <c r="I64" i="4" s="1"/>
  <c r="H40" i="4"/>
  <c r="H49" i="4" s="1"/>
  <c r="H64" i="4" s="1"/>
  <c r="G40" i="4"/>
  <c r="G49" i="4" s="1"/>
  <c r="F40" i="4"/>
  <c r="F49" i="4" s="1"/>
  <c r="F64" i="4" l="1"/>
  <c r="I56" i="9"/>
  <c r="I74" i="9" s="1"/>
  <c r="G64" i="4"/>
  <c r="F68" i="10"/>
  <c r="F67" i="6"/>
  <c r="H67" i="6"/>
  <c r="H67" i="8"/>
  <c r="F67" i="8"/>
  <c r="H74" i="9"/>
  <c r="F74" i="9"/>
  <c r="H68" i="10"/>
  <c r="I67" i="6"/>
  <c r="G67" i="6"/>
  <c r="I67" i="8"/>
  <c r="G67" i="8"/>
  <c r="G74" i="9"/>
  <c r="I68" i="10"/>
  <c r="G68" i="10"/>
  <c r="I22" i="7"/>
  <c r="F22" i="7"/>
  <c r="G22" i="7"/>
  <c r="H22" i="7"/>
  <c r="I23" i="12"/>
  <c r="H23" i="12"/>
  <c r="G23" i="12"/>
  <c r="F23" i="12"/>
  <c r="I41" i="12"/>
  <c r="I53" i="12" s="1"/>
  <c r="H41" i="12"/>
  <c r="H53" i="12" s="1"/>
  <c r="G41" i="12"/>
  <c r="G53" i="12" s="1"/>
  <c r="F41" i="12"/>
  <c r="I9" i="11"/>
  <c r="I22" i="11" s="1"/>
  <c r="H9" i="11"/>
  <c r="H22" i="11" s="1"/>
  <c r="G9" i="11"/>
  <c r="G22" i="11" s="1"/>
  <c r="F9" i="11"/>
  <c r="F22" i="11" s="1"/>
  <c r="H31" i="11"/>
  <c r="G31" i="11"/>
  <c r="F31" i="11"/>
  <c r="I37" i="11"/>
  <c r="I51" i="11" s="1"/>
  <c r="I67" i="11" s="1"/>
  <c r="H37" i="11"/>
  <c r="H51" i="11" s="1"/>
  <c r="G37" i="11"/>
  <c r="G51" i="11" s="1"/>
  <c r="F37" i="11"/>
  <c r="F51" i="11" s="1"/>
  <c r="F67" i="11" s="1"/>
  <c r="I41" i="7"/>
  <c r="H41" i="7"/>
  <c r="G41" i="7"/>
  <c r="F41" i="7"/>
  <c r="I32" i="7"/>
  <c r="I53" i="7" s="1"/>
  <c r="H32" i="7"/>
  <c r="H53" i="7" s="1"/>
  <c r="H73" i="7" s="1"/>
  <c r="G32" i="7"/>
  <c r="G53" i="7" s="1"/>
  <c r="F32" i="7"/>
  <c r="F53" i="7" s="1"/>
  <c r="I9" i="1"/>
  <c r="I21" i="1" s="1"/>
  <c r="I75" i="1" s="1"/>
  <c r="H9" i="1"/>
  <c r="H21" i="1" s="1"/>
  <c r="H75" i="1" s="1"/>
  <c r="G9" i="1"/>
  <c r="G21" i="1" s="1"/>
  <c r="G75" i="1" s="1"/>
  <c r="F9" i="1"/>
  <c r="F21" i="1" s="1"/>
  <c r="F75" i="1" s="1"/>
  <c r="I9" i="5"/>
  <c r="I22" i="5" s="1"/>
  <c r="I63" i="5" s="1"/>
  <c r="H9" i="5"/>
  <c r="H22" i="5" s="1"/>
  <c r="H63" i="5" s="1"/>
  <c r="G9" i="5"/>
  <c r="G22" i="5" s="1"/>
  <c r="G63" i="5" s="1"/>
  <c r="F9" i="5"/>
  <c r="F22" i="5" s="1"/>
  <c r="F63" i="5" s="1"/>
  <c r="H67" i="11" l="1"/>
  <c r="G67" i="11"/>
  <c r="F73" i="7"/>
  <c r="G73" i="7"/>
  <c r="I73" i="7"/>
  <c r="G73" i="12"/>
  <c r="I73" i="12"/>
  <c r="H73" i="12"/>
  <c r="F53" i="12"/>
  <c r="F73" i="12" s="1"/>
</calcChain>
</file>

<file path=xl/sharedStrings.xml><?xml version="1.0" encoding="utf-8"?>
<sst xmlns="http://schemas.openxmlformats.org/spreadsheetml/2006/main" count="832" uniqueCount="186">
  <si>
    <t>Первый понедельник</t>
  </si>
  <si>
    <t>Приём пищи</t>
  </si>
  <si>
    <t>Наименование блюда</t>
  </si>
  <si>
    <t>Выход блюда</t>
  </si>
  <si>
    <t>№ рецептуры</t>
  </si>
  <si>
    <t>Витамин С</t>
  </si>
  <si>
    <t>Количество</t>
  </si>
  <si>
    <t>Пищевые вещества(г)</t>
  </si>
  <si>
    <t>Брутто</t>
  </si>
  <si>
    <t>Нетто</t>
  </si>
  <si>
    <t>Б</t>
  </si>
  <si>
    <t>Ж</t>
  </si>
  <si>
    <t>У</t>
  </si>
  <si>
    <t>Суп молочный гречневый</t>
  </si>
  <si>
    <t>молоко</t>
  </si>
  <si>
    <t>сахар</t>
  </si>
  <si>
    <t>сливочное масло</t>
  </si>
  <si>
    <t>№3</t>
  </si>
  <si>
    <t>Хлеб пшеничный</t>
  </si>
  <si>
    <t>масло сливочное</t>
  </si>
  <si>
    <t>хлеб пшеничный</t>
  </si>
  <si>
    <t>№16</t>
  </si>
  <si>
    <t>Чай с лимоном</t>
  </si>
  <si>
    <t>Всего на завтрак</t>
  </si>
  <si>
    <t>№22</t>
  </si>
  <si>
    <t>картофель</t>
  </si>
  <si>
    <t>сметана</t>
  </si>
  <si>
    <t>морковь</t>
  </si>
  <si>
    <t>лук</t>
  </si>
  <si>
    <t>соленый огурец</t>
  </si>
  <si>
    <t>зелень</t>
  </si>
  <si>
    <t>Котлета</t>
  </si>
  <si>
    <t>масло растительное</t>
  </si>
  <si>
    <t xml:space="preserve">масло сливочное </t>
  </si>
  <si>
    <t>№8</t>
  </si>
  <si>
    <t>№9</t>
  </si>
  <si>
    <t>Всего на обед</t>
  </si>
  <si>
    <t>Завтрак</t>
  </si>
  <si>
    <t>Обед</t>
  </si>
  <si>
    <t>Полдник</t>
  </si>
  <si>
    <t>какао-порошок</t>
  </si>
  <si>
    <t>№11</t>
  </si>
  <si>
    <t>Всего в полдник</t>
  </si>
  <si>
    <t>Итого в день</t>
  </si>
  <si>
    <t>Каша молочная манная</t>
  </si>
  <si>
    <t>№2</t>
  </si>
  <si>
    <t>Борщ</t>
  </si>
  <si>
    <t>№21</t>
  </si>
  <si>
    <t>капуста</t>
  </si>
  <si>
    <t>свекла</t>
  </si>
  <si>
    <t>томатная паста</t>
  </si>
  <si>
    <t>Плов</t>
  </si>
  <si>
    <t>Компот из сухофруктов</t>
  </si>
  <si>
    <t>сухофрукты</t>
  </si>
  <si>
    <t>Хлеб ржаной</t>
  </si>
  <si>
    <t>Всего в обед</t>
  </si>
  <si>
    <t>сыр</t>
  </si>
  <si>
    <t>№12</t>
  </si>
  <si>
    <t>Суп молочный с макаронами</t>
  </si>
  <si>
    <t>Суп гороховый</t>
  </si>
  <si>
    <t>горох</t>
  </si>
  <si>
    <t>№1</t>
  </si>
  <si>
    <t>№7</t>
  </si>
  <si>
    <t>творог</t>
  </si>
  <si>
    <t>яйцо</t>
  </si>
  <si>
    <t>Первый четверг</t>
  </si>
  <si>
    <t>Первый вторник</t>
  </si>
  <si>
    <t>Хлеб с маслом</t>
  </si>
  <si>
    <t>Суп с фасолью</t>
  </si>
  <si>
    <t>Бигус</t>
  </si>
  <si>
    <t>Щи со сметаной</t>
  </si>
  <si>
    <t>№43</t>
  </si>
  <si>
    <t>Рыба запеченная</t>
  </si>
  <si>
    <t>рыба минтай</t>
  </si>
  <si>
    <t>мука пшеничная</t>
  </si>
  <si>
    <t>Омлет</t>
  </si>
  <si>
    <t>Суп молочный рисовый</t>
  </si>
  <si>
    <t>Винегрет</t>
  </si>
  <si>
    <t>огурцы соленые</t>
  </si>
  <si>
    <t>№31</t>
  </si>
  <si>
    <t>Тефтели из мяса</t>
  </si>
  <si>
    <t>№6</t>
  </si>
  <si>
    <t>крупа гречневая</t>
  </si>
  <si>
    <t>крупа овсяная</t>
  </si>
  <si>
    <t>рис шлифованный</t>
  </si>
  <si>
    <t>№36</t>
  </si>
  <si>
    <t>яблоки</t>
  </si>
  <si>
    <t>Первая среда</t>
  </si>
  <si>
    <t>Первая пятница</t>
  </si>
  <si>
    <t>Второй понедельник</t>
  </si>
  <si>
    <t>Второй вторник</t>
  </si>
  <si>
    <t>Вторая среда</t>
  </si>
  <si>
    <t>Второй четверг</t>
  </si>
  <si>
    <t>Вторая пятница</t>
  </si>
  <si>
    <t>№28</t>
  </si>
  <si>
    <t>№30</t>
  </si>
  <si>
    <t>сливочное  масло</t>
  </si>
  <si>
    <t xml:space="preserve">зелень </t>
  </si>
  <si>
    <t xml:space="preserve">Яйцо отварное </t>
  </si>
  <si>
    <t>№26</t>
  </si>
  <si>
    <t>№20</t>
  </si>
  <si>
    <t>Гуляш</t>
  </si>
  <si>
    <t>сгущенное молоко</t>
  </si>
  <si>
    <t>Макароны отварные</t>
  </si>
  <si>
    <t>макаронные изделия</t>
  </si>
  <si>
    <t>Компот из яблок</t>
  </si>
  <si>
    <t>фасоль сушеный</t>
  </si>
  <si>
    <t>крупа манная</t>
  </si>
  <si>
    <t>фасоль сушенная</t>
  </si>
  <si>
    <t>лук репчатый</t>
  </si>
  <si>
    <t>крупа перловая</t>
  </si>
  <si>
    <t>лимон свежий</t>
  </si>
  <si>
    <t>дрожжи(сухие)</t>
  </si>
  <si>
    <t>говядина (котлетное мясо)</t>
  </si>
  <si>
    <t>говядина(котлетное мясо)</t>
  </si>
  <si>
    <t>яйца</t>
  </si>
  <si>
    <t>говяжье мясо</t>
  </si>
  <si>
    <t>Запеканка из творога</t>
  </si>
  <si>
    <t>крупа пшено</t>
  </si>
  <si>
    <t>яйца (в шт)</t>
  </si>
  <si>
    <t>№32</t>
  </si>
  <si>
    <t>№13</t>
  </si>
  <si>
    <t>чай</t>
  </si>
  <si>
    <t>крупа ячневая</t>
  </si>
  <si>
    <t>Выход в обед</t>
  </si>
  <si>
    <t>Суп молочный "Дружба"</t>
  </si>
  <si>
    <t>№19</t>
  </si>
  <si>
    <t>№40</t>
  </si>
  <si>
    <t>Суп молочный ячневый</t>
  </si>
  <si>
    <t>Каша гречневая</t>
  </si>
  <si>
    <t>Сырники твороженые со сгущенным молоком</t>
  </si>
  <si>
    <t>Котлеты из птицы</t>
  </si>
  <si>
    <t>1\4</t>
  </si>
  <si>
    <t>Птица тушенная в соусе с овощами</t>
  </si>
  <si>
    <t>Бефстроганов</t>
  </si>
  <si>
    <t>Второй завтрак</t>
  </si>
  <si>
    <t>сок фруктовый</t>
  </si>
  <si>
    <t>банан</t>
  </si>
  <si>
    <t>Кондитерские изделия</t>
  </si>
  <si>
    <t>Суп молочный пшенный</t>
  </si>
  <si>
    <t>№47</t>
  </si>
  <si>
    <t>№48</t>
  </si>
  <si>
    <t>№49</t>
  </si>
  <si>
    <t>№46</t>
  </si>
  <si>
    <t>Вафли</t>
  </si>
  <si>
    <t>Овощи тушенные</t>
  </si>
  <si>
    <t>№52</t>
  </si>
  <si>
    <t xml:space="preserve"> </t>
  </si>
  <si>
    <t>Кофейный напиток  с молоком</t>
  </si>
  <si>
    <t>№5</t>
  </si>
  <si>
    <t>Конфеты</t>
  </si>
  <si>
    <t>4,68</t>
  </si>
  <si>
    <t>Свекольный салат</t>
  </si>
  <si>
    <t>№23</t>
  </si>
  <si>
    <t>кофейный напиток</t>
  </si>
  <si>
    <t>Какао с молоком</t>
  </si>
  <si>
    <t>Пюре картофельное с сыром</t>
  </si>
  <si>
    <t>№53</t>
  </si>
  <si>
    <t>филе птицы(курица)</t>
  </si>
  <si>
    <t>№51</t>
  </si>
  <si>
    <t>филе курицы</t>
  </si>
  <si>
    <t>огурцы свежие</t>
  </si>
  <si>
    <t>Огурцы свежие</t>
  </si>
  <si>
    <t xml:space="preserve">крупа манная </t>
  </si>
  <si>
    <t>Икра кабачковая</t>
  </si>
  <si>
    <t>№ 14</t>
  </si>
  <si>
    <t>№10</t>
  </si>
  <si>
    <t>№44</t>
  </si>
  <si>
    <t>№41</t>
  </si>
  <si>
    <t>№39</t>
  </si>
  <si>
    <t>Соус томатный</t>
  </si>
  <si>
    <t>№34</t>
  </si>
  <si>
    <t>№42</t>
  </si>
  <si>
    <t>№29</t>
  </si>
  <si>
    <t>№54</t>
  </si>
  <si>
    <t>№38</t>
  </si>
  <si>
    <t>№56</t>
  </si>
  <si>
    <t xml:space="preserve"> Рассольник</t>
  </si>
  <si>
    <t>№18</t>
  </si>
  <si>
    <t>№17</t>
  </si>
  <si>
    <t>№15</t>
  </si>
  <si>
    <t>№55</t>
  </si>
  <si>
    <t>Суп молочный овсяный</t>
  </si>
  <si>
    <t>Энергетическая ценность (ккал)</t>
  </si>
  <si>
    <t xml:space="preserve"> Хычын с мясом</t>
  </si>
  <si>
    <t>Хычын с картофелем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</si>
</sst>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rgb="FF00B05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b/>
      <sz val="9"/>
      <color rgb="FF00B050"/>
      <name val="Calibri"/>
      <family val="2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rgb="FF222222"/>
      <name val="Arial"/>
      <family val="2"/>
      <charset val="204"/>
    </font>
    <font>
      <sz val="8"/>
      <color theme="1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9"/>
      <color rgb="FF22222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0">
    <xf numFmtId="0" fontId="0" fillId="0" borderId="0" xfId="0"/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vertical="center"/>
    </xf>
    <xf numFmtId="0" fontId="2" fillId="2" borderId="8" xfId="0" applyFont="1" applyFill="1" applyBorder="1" applyAlignment="1">
      <alignment horizontal="left" vertical="top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11" fillId="0" borderId="23" xfId="0" applyFont="1" applyBorder="1" applyAlignment="1">
      <alignment horizontal="left" vertical="center"/>
    </xf>
    <xf numFmtId="0" fontId="11" fillId="3" borderId="20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5" xfId="0" applyFont="1" applyBorder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2" fillId="2" borderId="25" xfId="0" applyFont="1" applyFill="1" applyBorder="1" applyAlignment="1">
      <alignment horizontal="left" vertical="top"/>
    </xf>
    <xf numFmtId="0" fontId="11" fillId="0" borderId="23" xfId="0" applyFont="1" applyBorder="1" applyAlignment="1">
      <alignment horizontal="left" vertical="top"/>
    </xf>
    <xf numFmtId="0" fontId="10" fillId="0" borderId="1" xfId="0" applyFont="1" applyBorder="1" applyAlignment="1">
      <alignment horizontal="center"/>
    </xf>
    <xf numFmtId="0" fontId="5" fillId="0" borderId="25" xfId="0" applyFont="1" applyBorder="1"/>
    <xf numFmtId="0" fontId="2" fillId="2" borderId="25" xfId="0" applyFont="1" applyFill="1" applyBorder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top"/>
    </xf>
    <xf numFmtId="0" fontId="8" fillId="0" borderId="29" xfId="0" applyFont="1" applyBorder="1" applyAlignment="1">
      <alignment horizontal="center" vertical="top"/>
    </xf>
    <xf numFmtId="0" fontId="5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3" borderId="25" xfId="0" applyFont="1" applyFill="1" applyBorder="1" applyAlignment="1">
      <alignment horizontal="left" vertical="center"/>
    </xf>
    <xf numFmtId="0" fontId="8" fillId="0" borderId="16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3" fillId="0" borderId="1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5" fillId="0" borderId="25" xfId="0" applyFont="1" applyBorder="1" applyAlignment="1"/>
    <xf numFmtId="0" fontId="2" fillId="2" borderId="25" xfId="0" applyFont="1" applyFill="1" applyBorder="1" applyAlignment="1"/>
    <xf numFmtId="0" fontId="11" fillId="0" borderId="23" xfId="0" applyFont="1" applyBorder="1" applyAlignment="1"/>
    <xf numFmtId="0" fontId="14" fillId="7" borderId="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11" fillId="0" borderId="25" xfId="0" applyFont="1" applyBorder="1" applyAlignment="1"/>
    <xf numFmtId="0" fontId="8" fillId="0" borderId="1" xfId="0" applyNumberFormat="1" applyFont="1" applyBorder="1" applyAlignment="1">
      <alignment horizontal="center"/>
    </xf>
    <xf numFmtId="0" fontId="11" fillId="3" borderId="20" xfId="0" applyFont="1" applyFill="1" applyBorder="1" applyAlignment="1">
      <alignment horizontal="left" vertical="top"/>
    </xf>
    <xf numFmtId="0" fontId="12" fillId="0" borderId="16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23" xfId="0" applyFont="1" applyFill="1" applyBorder="1" applyAlignment="1"/>
    <xf numFmtId="0" fontId="13" fillId="8" borderId="3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left" vertical="top"/>
    </xf>
    <xf numFmtId="0" fontId="2" fillId="2" borderId="20" xfId="0" applyFont="1" applyFill="1" applyBorder="1" applyAlignment="1">
      <alignment horizontal="left" vertical="top"/>
    </xf>
    <xf numFmtId="0" fontId="8" fillId="3" borderId="1" xfId="0" applyFont="1" applyFill="1" applyBorder="1" applyAlignment="1">
      <alignment horizontal="center" vertical="top"/>
    </xf>
    <xf numFmtId="0" fontId="8" fillId="3" borderId="1" xfId="0" applyFont="1" applyFill="1" applyBorder="1" applyAlignment="1">
      <alignment horizontal="center"/>
    </xf>
    <xf numFmtId="12" fontId="8" fillId="0" borderId="1" xfId="0" applyNumberFormat="1" applyFont="1" applyBorder="1" applyAlignment="1">
      <alignment horizontal="center"/>
    </xf>
    <xf numFmtId="0" fontId="8" fillId="3" borderId="1" xfId="0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 vertical="center"/>
    </xf>
    <xf numFmtId="0" fontId="8" fillId="0" borderId="25" xfId="0" applyFont="1" applyBorder="1"/>
    <xf numFmtId="0" fontId="8" fillId="0" borderId="14" xfId="0" applyFont="1" applyBorder="1" applyAlignment="1">
      <alignment horizontal="center"/>
    </xf>
    <xf numFmtId="16" fontId="8" fillId="0" borderId="14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12" fontId="8" fillId="3" borderId="1" xfId="0" applyNumberFormat="1" applyFont="1" applyFill="1" applyBorder="1" applyAlignment="1">
      <alignment horizontal="center"/>
    </xf>
    <xf numFmtId="2" fontId="10" fillId="0" borderId="1" xfId="0" applyNumberFormat="1" applyFont="1" applyBorder="1" applyAlignment="1">
      <alignment horizontal="center" vertical="center"/>
    </xf>
    <xf numFmtId="16" fontId="8" fillId="0" borderId="1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/>
    </xf>
    <xf numFmtId="49" fontId="21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1" fillId="0" borderId="20" xfId="0" applyFont="1" applyBorder="1" applyAlignment="1">
      <alignment horizontal="left" vertical="top"/>
    </xf>
    <xf numFmtId="0" fontId="8" fillId="0" borderId="20" xfId="0" applyFont="1" applyBorder="1"/>
    <xf numFmtId="0" fontId="9" fillId="0" borderId="9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5" fillId="4" borderId="20" xfId="0" applyFont="1" applyFill="1" applyBorder="1" applyAlignment="1">
      <alignment horizontal="left" vertical="top"/>
    </xf>
    <xf numFmtId="0" fontId="5" fillId="4" borderId="25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2" fontId="11" fillId="0" borderId="14" xfId="0" applyNumberFormat="1" applyFont="1" applyBorder="1" applyAlignment="1">
      <alignment horizontal="center" vertical="center"/>
    </xf>
    <xf numFmtId="2" fontId="13" fillId="8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2" fontId="2" fillId="8" borderId="3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2" fillId="6" borderId="33" xfId="0" applyFont="1" applyFill="1" applyBorder="1" applyAlignment="1">
      <alignment wrapText="1"/>
    </xf>
    <xf numFmtId="0" fontId="8" fillId="0" borderId="34" xfId="0" applyFont="1" applyBorder="1"/>
    <xf numFmtId="0" fontId="11" fillId="0" borderId="34" xfId="0" applyFont="1" applyBorder="1" applyAlignment="1"/>
    <xf numFmtId="0" fontId="2" fillId="8" borderId="35" xfId="0" applyFont="1" applyFill="1" applyBorder="1" applyAlignment="1"/>
    <xf numFmtId="0" fontId="10" fillId="0" borderId="16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top"/>
    </xf>
    <xf numFmtId="0" fontId="2" fillId="2" borderId="34" xfId="0" applyFont="1" applyFill="1" applyBorder="1" applyAlignment="1">
      <alignment horizontal="left" vertical="center"/>
    </xf>
    <xf numFmtId="0" fontId="8" fillId="0" borderId="34" xfId="0" applyFont="1" applyBorder="1" applyAlignment="1">
      <alignment vertical="center"/>
    </xf>
    <xf numFmtId="0" fontId="11" fillId="3" borderId="35" xfId="0" applyFont="1" applyFill="1" applyBorder="1" applyAlignment="1">
      <alignment horizontal="left" vertical="top"/>
    </xf>
    <xf numFmtId="0" fontId="17" fillId="0" borderId="3" xfId="0" applyFont="1" applyBorder="1" applyAlignment="1">
      <alignment horizontal="center"/>
    </xf>
    <xf numFmtId="0" fontId="12" fillId="6" borderId="25" xfId="0" applyFont="1" applyFill="1" applyBorder="1"/>
    <xf numFmtId="0" fontId="5" fillId="2" borderId="25" xfId="0" applyFont="1" applyFill="1" applyBorder="1"/>
    <xf numFmtId="0" fontId="12" fillId="6" borderId="25" xfId="0" applyFont="1" applyFill="1" applyBorder="1" applyAlignment="1">
      <alignment vertical="center"/>
    </xf>
    <xf numFmtId="0" fontId="2" fillId="2" borderId="8" xfId="0" applyFont="1" applyFill="1" applyBorder="1" applyAlignment="1"/>
    <xf numFmtId="0" fontId="2" fillId="3" borderId="25" xfId="0" applyFont="1" applyFill="1" applyBorder="1" applyAlignment="1"/>
    <xf numFmtId="0" fontId="8" fillId="0" borderId="25" xfId="0" applyFont="1" applyBorder="1" applyAlignment="1">
      <alignment vertical="center"/>
    </xf>
    <xf numFmtId="0" fontId="6" fillId="2" borderId="8" xfId="0" applyFont="1" applyFill="1" applyBorder="1" applyAlignment="1">
      <alignment horizontal="left" vertical="top"/>
    </xf>
    <xf numFmtId="0" fontId="8" fillId="0" borderId="25" xfId="0" applyFont="1" applyFill="1" applyBorder="1"/>
    <xf numFmtId="0" fontId="8" fillId="0" borderId="25" xfId="0" applyFont="1" applyBorder="1" applyAlignment="1"/>
    <xf numFmtId="0" fontId="15" fillId="0" borderId="25" xfId="0" applyFont="1" applyBorder="1" applyAlignment="1">
      <alignment horizontal="left" vertical="top"/>
    </xf>
    <xf numFmtId="0" fontId="13" fillId="8" borderId="23" xfId="0" applyFont="1" applyFill="1" applyBorder="1" applyAlignment="1">
      <alignment horizontal="left" vertical="top"/>
    </xf>
    <xf numFmtId="0" fontId="10" fillId="0" borderId="9" xfId="0" applyFont="1" applyBorder="1" applyAlignment="1">
      <alignment horizontal="center"/>
    </xf>
    <xf numFmtId="0" fontId="15" fillId="0" borderId="34" xfId="0" applyFont="1" applyBorder="1" applyAlignment="1">
      <alignment horizontal="left" vertical="top"/>
    </xf>
    <xf numFmtId="0" fontId="13" fillId="8" borderId="35" xfId="0" applyFont="1" applyFill="1" applyBorder="1" applyAlignment="1">
      <alignment horizontal="left" vertical="top"/>
    </xf>
    <xf numFmtId="0" fontId="15" fillId="0" borderId="23" xfId="0" applyFont="1" applyBorder="1" applyAlignment="1">
      <alignment vertical="center"/>
    </xf>
    <xf numFmtId="0" fontId="12" fillId="6" borderId="8" xfId="0" applyFont="1" applyFill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/>
    </xf>
    <xf numFmtId="0" fontId="13" fillId="8" borderId="2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vertical="center"/>
    </xf>
    <xf numFmtId="0" fontId="11" fillId="3" borderId="23" xfId="0" applyFont="1" applyFill="1" applyBorder="1" applyAlignment="1">
      <alignment horizontal="left" vertical="center"/>
    </xf>
    <xf numFmtId="0" fontId="9" fillId="0" borderId="29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2" fillId="8" borderId="35" xfId="0" applyFont="1" applyFill="1" applyBorder="1" applyAlignment="1">
      <alignment vertical="center"/>
    </xf>
    <xf numFmtId="0" fontId="8" fillId="4" borderId="20" xfId="0" applyFont="1" applyFill="1" applyBorder="1"/>
    <xf numFmtId="0" fontId="22" fillId="0" borderId="25" xfId="0" applyFont="1" applyBorder="1" applyAlignment="1">
      <alignment horizontal="left" vertical="center"/>
    </xf>
    <xf numFmtId="0" fontId="18" fillId="2" borderId="25" xfId="0" applyFont="1" applyFill="1" applyBorder="1" applyAlignment="1">
      <alignment horizontal="left" vertical="center"/>
    </xf>
    <xf numFmtId="0" fontId="22" fillId="3" borderId="25" xfId="0" applyFont="1" applyFill="1" applyBorder="1" applyAlignment="1">
      <alignment horizontal="left" vertical="center"/>
    </xf>
    <xf numFmtId="0" fontId="24" fillId="0" borderId="25" xfId="0" applyFont="1" applyBorder="1" applyAlignment="1">
      <alignment horizontal="left" vertical="center"/>
    </xf>
    <xf numFmtId="0" fontId="2" fillId="2" borderId="11" xfId="0" applyFont="1" applyFill="1" applyBorder="1" applyAlignment="1">
      <alignment vertical="center" wrapText="1"/>
    </xf>
    <xf numFmtId="0" fontId="5" fillId="0" borderId="39" xfId="0" applyFont="1" applyBorder="1" applyAlignment="1">
      <alignment horizontal="left" vertical="top"/>
    </xf>
    <xf numFmtId="0" fontId="5" fillId="0" borderId="34" xfId="0" applyFont="1" applyBorder="1"/>
    <xf numFmtId="0" fontId="8" fillId="3" borderId="25" xfId="0" applyFont="1" applyFill="1" applyBorder="1"/>
    <xf numFmtId="0" fontId="8" fillId="5" borderId="25" xfId="0" applyFont="1" applyFill="1" applyBorder="1" applyAlignment="1">
      <alignment horizontal="left" vertical="center"/>
    </xf>
    <xf numFmtId="0" fontId="10" fillId="0" borderId="2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1" fillId="0" borderId="34" xfId="0" applyFont="1" applyBorder="1"/>
    <xf numFmtId="0" fontId="2" fillId="8" borderId="35" xfId="0" applyFont="1" applyFill="1" applyBorder="1"/>
    <xf numFmtId="0" fontId="8" fillId="0" borderId="14" xfId="0" applyFont="1" applyBorder="1" applyAlignment="1">
      <alignment horizontal="center" vertical="center"/>
    </xf>
    <xf numFmtId="0" fontId="8" fillId="0" borderId="39" xfId="0" applyFont="1" applyBorder="1" applyAlignment="1">
      <alignment vertical="center"/>
    </xf>
    <xf numFmtId="0" fontId="12" fillId="2" borderId="39" xfId="0" applyFont="1" applyFill="1" applyBorder="1" applyAlignment="1">
      <alignment vertical="center"/>
    </xf>
    <xf numFmtId="0" fontId="2" fillId="4" borderId="25" xfId="0" applyFont="1" applyFill="1" applyBorder="1"/>
    <xf numFmtId="0" fontId="14" fillId="3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center"/>
    </xf>
    <xf numFmtId="0" fontId="25" fillId="6" borderId="33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horizontal="left" vertical="top"/>
    </xf>
    <xf numFmtId="0" fontId="19" fillId="0" borderId="0" xfId="0" applyFont="1"/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2" fillId="4" borderId="20" xfId="0" applyFont="1" applyFill="1" applyBorder="1" applyAlignment="1">
      <alignment horizontal="left" vertical="top"/>
    </xf>
    <xf numFmtId="0" fontId="18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/>
    </xf>
    <xf numFmtId="0" fontId="23" fillId="0" borderId="1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0" xfId="0" applyFont="1" applyBorder="1" applyAlignment="1">
      <alignment horizontal="left" vertical="top"/>
    </xf>
    <xf numFmtId="0" fontId="24" fillId="0" borderId="25" xfId="0" applyFont="1" applyBorder="1"/>
    <xf numFmtId="0" fontId="18" fillId="2" borderId="25" xfId="0" applyFont="1" applyFill="1" applyBorder="1" applyAlignment="1">
      <alignment vertical="center"/>
    </xf>
    <xf numFmtId="0" fontId="23" fillId="0" borderId="1" xfId="0" applyFont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22" fillId="0" borderId="22" xfId="0" applyFont="1" applyBorder="1" applyAlignment="1">
      <alignment horizontal="center" vertical="center"/>
    </xf>
    <xf numFmtId="0" fontId="25" fillId="6" borderId="40" xfId="0" applyFont="1" applyFill="1" applyBorder="1" applyAlignment="1">
      <alignment horizontal="left" vertical="center" wrapText="1"/>
    </xf>
    <xf numFmtId="0" fontId="12" fillId="0" borderId="29" xfId="0" applyFont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top"/>
    </xf>
    <xf numFmtId="0" fontId="11" fillId="3" borderId="35" xfId="0" applyFont="1" applyFill="1" applyBorder="1" applyAlignment="1">
      <alignment horizontal="left" vertical="center"/>
    </xf>
    <xf numFmtId="2" fontId="11" fillId="0" borderId="3" xfId="0" applyNumberFormat="1" applyFont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top" wrapText="1"/>
    </xf>
    <xf numFmtId="0" fontId="25" fillId="6" borderId="33" xfId="0" applyFont="1" applyFill="1" applyBorder="1" applyAlignment="1">
      <alignment horizontal="left" vertical="top" wrapText="1"/>
    </xf>
    <xf numFmtId="0" fontId="18" fillId="2" borderId="11" xfId="0" applyFont="1" applyFill="1" applyBorder="1" applyAlignment="1">
      <alignment vertical="center" wrapText="1"/>
    </xf>
    <xf numFmtId="0" fontId="25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12" fillId="2" borderId="25" xfId="0" applyFont="1" applyFill="1" applyBorder="1"/>
    <xf numFmtId="0" fontId="12" fillId="0" borderId="1" xfId="0" applyFont="1" applyBorder="1" applyAlignment="1">
      <alignment horizontal="center"/>
    </xf>
    <xf numFmtId="0" fontId="10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27" fillId="0" borderId="0" xfId="0" applyNumberFormat="1" applyFont="1" applyAlignment="1">
      <alignment horizontal="center" vertical="center"/>
    </xf>
    <xf numFmtId="0" fontId="12" fillId="3" borderId="25" xfId="0" applyFont="1" applyFill="1" applyBorder="1"/>
    <xf numFmtId="0" fontId="2" fillId="3" borderId="25" xfId="0" applyFont="1" applyFill="1" applyBorder="1"/>
    <xf numFmtId="0" fontId="8" fillId="0" borderId="1" xfId="0" applyNumberFormat="1" applyFont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2" fontId="17" fillId="0" borderId="3" xfId="0" applyNumberFormat="1" applyFont="1" applyBorder="1" applyAlignment="1">
      <alignment horizontal="center"/>
    </xf>
    <xf numFmtId="12" fontId="8" fillId="0" borderId="1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2" fillId="2" borderId="31" xfId="0" applyFont="1" applyFill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/>
    </xf>
    <xf numFmtId="0" fontId="11" fillId="0" borderId="25" xfId="0" applyFont="1" applyBorder="1"/>
    <xf numFmtId="0" fontId="2" fillId="8" borderId="23" xfId="0" applyFont="1" applyFill="1" applyBorder="1"/>
    <xf numFmtId="0" fontId="8" fillId="0" borderId="2" xfId="0" applyFont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12" fontId="8" fillId="3" borderId="1" xfId="0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25" xfId="0" applyFont="1" applyBorder="1" applyAlignment="1">
      <alignment horizontal="left" vertical="center"/>
    </xf>
    <xf numFmtId="0" fontId="12" fillId="2" borderId="25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vertical="center" wrapText="1"/>
    </xf>
    <xf numFmtId="0" fontId="11" fillId="0" borderId="25" xfId="0" applyFont="1" applyBorder="1" applyAlignment="1">
      <alignment horizontal="left" vertical="center"/>
    </xf>
    <xf numFmtId="0" fontId="2" fillId="8" borderId="23" xfId="0" applyFont="1" applyFill="1" applyBorder="1" applyAlignment="1">
      <alignment horizontal="left" vertical="center"/>
    </xf>
    <xf numFmtId="0" fontId="11" fillId="0" borderId="28" xfId="0" applyFont="1" applyBorder="1" applyAlignment="1">
      <alignment horizontal="center" vertical="center"/>
    </xf>
    <xf numFmtId="2" fontId="10" fillId="0" borderId="29" xfId="0" applyNumberFormat="1" applyFont="1" applyBorder="1" applyAlignment="1">
      <alignment horizontal="center" vertical="center" wrapText="1"/>
    </xf>
    <xf numFmtId="0" fontId="10" fillId="0" borderId="29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8" xfId="0" applyFont="1" applyBorder="1" applyAlignment="1">
      <alignment horizontal="center" vertical="center" textRotation="90"/>
    </xf>
    <xf numFmtId="0" fontId="1" fillId="0" borderId="26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8" fillId="0" borderId="18" xfId="0" applyFont="1" applyBorder="1" applyAlignment="1">
      <alignment horizontal="center" vertical="center" textRotation="90" wrapText="1"/>
    </xf>
    <xf numFmtId="0" fontId="18" fillId="0" borderId="19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textRotation="90"/>
    </xf>
    <xf numFmtId="0" fontId="18" fillId="0" borderId="26" xfId="0" applyFont="1" applyBorder="1" applyAlignment="1">
      <alignment horizontal="center" vertical="center" textRotation="90"/>
    </xf>
    <xf numFmtId="0" fontId="18" fillId="0" borderId="19" xfId="0" applyFont="1" applyBorder="1" applyAlignment="1">
      <alignment horizontal="center" vertical="center" textRotation="90"/>
    </xf>
    <xf numFmtId="0" fontId="19" fillId="0" borderId="19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26" xfId="0" applyFont="1" applyBorder="1" applyAlignment="1">
      <alignment horizontal="center" vertical="center" textRotation="90" wrapText="1"/>
    </xf>
    <xf numFmtId="0" fontId="1" fillId="0" borderId="19" xfId="0" applyFont="1" applyBorder="1" applyAlignment="1">
      <alignment horizontal="center" vertical="center" textRotation="90" wrapText="1"/>
    </xf>
    <xf numFmtId="0" fontId="20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8" fillId="0" borderId="27" xfId="0" applyFont="1" applyBorder="1" applyAlignment="1">
      <alignment horizontal="center" vertical="center" textRotation="90" wrapText="1"/>
    </xf>
    <xf numFmtId="0" fontId="18" fillId="0" borderId="24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B38" sqref="B38"/>
    </sheetView>
  </sheetViews>
  <sheetFormatPr defaultRowHeight="14.4" x14ac:dyDescent="0.3"/>
  <cols>
    <col min="1" max="1" width="5.33203125" customWidth="1"/>
    <col min="2" max="2" width="22" customWidth="1"/>
    <col min="3" max="3" width="8" customWidth="1"/>
    <col min="4" max="4" width="5.88671875" customWidth="1"/>
    <col min="5" max="5" width="5.5546875" customWidth="1"/>
    <col min="6" max="7" width="5.88671875" customWidth="1"/>
    <col min="8" max="8" width="6" customWidth="1"/>
    <col min="9" max="9" width="13.88671875" customWidth="1"/>
    <col min="10" max="10" width="7.6640625" customWidth="1"/>
    <col min="11" max="11" width="9.33203125" customWidth="1"/>
  </cols>
  <sheetData>
    <row r="1" spans="1:11" ht="21.75" customHeight="1" thickBot="1" x14ac:dyDescent="0.35">
      <c r="A1" s="273" t="s">
        <v>89</v>
      </c>
      <c r="B1" s="274"/>
      <c r="C1" s="274"/>
      <c r="D1" s="274"/>
      <c r="E1" s="274"/>
      <c r="F1" s="274"/>
      <c r="G1" s="274"/>
      <c r="H1" s="274"/>
      <c r="I1" s="274"/>
      <c r="J1" s="274"/>
      <c r="K1" s="275"/>
    </row>
    <row r="2" spans="1:11" ht="12.6" customHeight="1" thickBot="1" x14ac:dyDescent="0.35">
      <c r="A2" s="276" t="s">
        <v>1</v>
      </c>
      <c r="B2" s="278" t="s">
        <v>2</v>
      </c>
      <c r="C2" s="280" t="s">
        <v>3</v>
      </c>
      <c r="D2" s="282" t="s">
        <v>6</v>
      </c>
      <c r="E2" s="283"/>
      <c r="F2" s="284" t="s">
        <v>7</v>
      </c>
      <c r="G2" s="285"/>
      <c r="H2" s="286"/>
      <c r="I2" s="280" t="s">
        <v>183</v>
      </c>
      <c r="J2" s="280" t="s">
        <v>5</v>
      </c>
      <c r="K2" s="280" t="s">
        <v>4</v>
      </c>
    </row>
    <row r="3" spans="1:11" ht="25.5" customHeight="1" thickBot="1" x14ac:dyDescent="0.35">
      <c r="A3" s="277"/>
      <c r="B3" s="279"/>
      <c r="C3" s="281"/>
      <c r="D3" s="1" t="s">
        <v>8</v>
      </c>
      <c r="E3" s="1" t="s">
        <v>9</v>
      </c>
      <c r="F3" s="1" t="s">
        <v>10</v>
      </c>
      <c r="G3" s="1" t="s">
        <v>11</v>
      </c>
      <c r="H3" s="129" t="s">
        <v>12</v>
      </c>
      <c r="I3" s="281"/>
      <c r="J3" s="281"/>
      <c r="K3" s="281"/>
    </row>
    <row r="4" spans="1:11" ht="10.95" customHeight="1" x14ac:dyDescent="0.3">
      <c r="A4" s="270" t="s">
        <v>37</v>
      </c>
      <c r="B4" s="5" t="s">
        <v>182</v>
      </c>
      <c r="C4" s="7">
        <v>200</v>
      </c>
      <c r="D4" s="8"/>
      <c r="E4" s="8"/>
      <c r="F4" s="15"/>
      <c r="G4" s="15"/>
      <c r="H4" s="15"/>
      <c r="I4" s="15"/>
      <c r="J4" s="8"/>
      <c r="K4" s="9" t="s">
        <v>165</v>
      </c>
    </row>
    <row r="5" spans="1:11" ht="10.95" customHeight="1" x14ac:dyDescent="0.3">
      <c r="A5" s="271"/>
      <c r="B5" s="37" t="s">
        <v>83</v>
      </c>
      <c r="C5" s="10"/>
      <c r="D5" s="11">
        <v>15</v>
      </c>
      <c r="E5" s="11">
        <v>15</v>
      </c>
      <c r="F5" s="11">
        <v>1.79</v>
      </c>
      <c r="G5" s="11">
        <v>0.87</v>
      </c>
      <c r="H5" s="11">
        <v>9.81</v>
      </c>
      <c r="I5" s="11">
        <v>54.21</v>
      </c>
      <c r="J5" s="11"/>
      <c r="K5" s="12"/>
    </row>
    <row r="6" spans="1:11" ht="10.95" customHeight="1" x14ac:dyDescent="0.3">
      <c r="A6" s="271"/>
      <c r="B6" s="37" t="s">
        <v>14</v>
      </c>
      <c r="C6" s="10"/>
      <c r="D6" s="11">
        <v>150</v>
      </c>
      <c r="E6" s="13">
        <v>150</v>
      </c>
      <c r="F6" s="13">
        <v>4.2300000000000004</v>
      </c>
      <c r="G6" s="13">
        <v>3.75</v>
      </c>
      <c r="H6" s="13">
        <v>7.1</v>
      </c>
      <c r="I6" s="13">
        <v>79.05</v>
      </c>
      <c r="J6" s="11"/>
      <c r="K6" s="12"/>
    </row>
    <row r="7" spans="1:11" ht="10.95" customHeight="1" x14ac:dyDescent="0.3">
      <c r="A7" s="271"/>
      <c r="B7" s="37" t="s">
        <v>15</v>
      </c>
      <c r="C7" s="10"/>
      <c r="D7" s="11">
        <v>6</v>
      </c>
      <c r="E7" s="13">
        <v>6</v>
      </c>
      <c r="F7" s="14">
        <v>0</v>
      </c>
      <c r="G7" s="14">
        <v>0</v>
      </c>
      <c r="H7" s="13">
        <v>5.94</v>
      </c>
      <c r="I7" s="13">
        <v>23.76</v>
      </c>
      <c r="J7" s="11"/>
      <c r="K7" s="12"/>
    </row>
    <row r="8" spans="1:11" ht="10.95" customHeight="1" x14ac:dyDescent="0.3">
      <c r="A8" s="271"/>
      <c r="B8" s="37" t="s">
        <v>19</v>
      </c>
      <c r="C8" s="10"/>
      <c r="D8" s="11">
        <v>3</v>
      </c>
      <c r="E8" s="13">
        <v>3</v>
      </c>
      <c r="F8" s="13">
        <v>0.03</v>
      </c>
      <c r="G8" s="13">
        <v>2.1800000000000002</v>
      </c>
      <c r="H8" s="13">
        <v>0.04</v>
      </c>
      <c r="I8" s="13">
        <v>19.86</v>
      </c>
      <c r="J8" s="11"/>
      <c r="K8" s="12"/>
    </row>
    <row r="9" spans="1:11" ht="13.2" customHeight="1" x14ac:dyDescent="0.3">
      <c r="A9" s="271"/>
      <c r="B9" s="37"/>
      <c r="C9" s="10"/>
      <c r="D9" s="11"/>
      <c r="E9" s="11"/>
      <c r="F9" s="189">
        <f>F8+F7+F6+F5</f>
        <v>6.0500000000000007</v>
      </c>
      <c r="G9" s="189">
        <f>G8+G7+G6+G5</f>
        <v>6.8</v>
      </c>
      <c r="H9" s="189">
        <f>H8+H7+H6+H5</f>
        <v>22.89</v>
      </c>
      <c r="I9" s="189">
        <f>I8+I7+I6+I5</f>
        <v>176.88</v>
      </c>
      <c r="J9" s="11"/>
      <c r="K9" s="12"/>
    </row>
    <row r="10" spans="1:11" ht="10.95" customHeight="1" x14ac:dyDescent="0.3">
      <c r="A10" s="271"/>
      <c r="B10" s="39" t="s">
        <v>22</v>
      </c>
      <c r="C10" s="10">
        <v>180</v>
      </c>
      <c r="D10" s="11"/>
      <c r="E10" s="11"/>
      <c r="F10" s="16"/>
      <c r="G10" s="16"/>
      <c r="H10" s="16"/>
      <c r="I10" s="16"/>
      <c r="J10" s="11"/>
      <c r="K10" s="12" t="s">
        <v>143</v>
      </c>
    </row>
    <row r="11" spans="1:11" ht="10.95" customHeight="1" x14ac:dyDescent="0.3">
      <c r="A11" s="271"/>
      <c r="B11" s="37" t="s">
        <v>15</v>
      </c>
      <c r="C11" s="10"/>
      <c r="D11" s="11">
        <v>10</v>
      </c>
      <c r="E11" s="14">
        <v>10</v>
      </c>
      <c r="F11" s="14">
        <v>0</v>
      </c>
      <c r="G11" s="14">
        <v>0</v>
      </c>
      <c r="H11" s="14">
        <v>9.9</v>
      </c>
      <c r="I11" s="14">
        <v>39.6</v>
      </c>
      <c r="J11" s="11"/>
      <c r="K11" s="22"/>
    </row>
    <row r="12" spans="1:11" ht="10.95" customHeight="1" x14ac:dyDescent="0.3">
      <c r="A12" s="271"/>
      <c r="B12" s="37" t="s">
        <v>122</v>
      </c>
      <c r="C12" s="10"/>
      <c r="D12" s="11">
        <v>0.62</v>
      </c>
      <c r="E12" s="14">
        <v>0.62</v>
      </c>
      <c r="F12" s="14">
        <v>0.12</v>
      </c>
      <c r="G12" s="14">
        <v>0.03</v>
      </c>
      <c r="H12" s="14">
        <v>0.02</v>
      </c>
      <c r="I12" s="14">
        <v>0.88</v>
      </c>
      <c r="J12" s="11"/>
      <c r="K12" s="22"/>
    </row>
    <row r="13" spans="1:11" ht="10.95" customHeight="1" x14ac:dyDescent="0.3">
      <c r="A13" s="271"/>
      <c r="B13" s="37" t="s">
        <v>111</v>
      </c>
      <c r="C13" s="10"/>
      <c r="D13" s="20">
        <v>1.08</v>
      </c>
      <c r="E13" s="20">
        <v>1.08</v>
      </c>
      <c r="F13" s="11">
        <v>0.01</v>
      </c>
      <c r="G13" s="11">
        <v>0</v>
      </c>
      <c r="H13" s="11">
        <v>0.04</v>
      </c>
      <c r="I13" s="11">
        <v>0.18</v>
      </c>
      <c r="J13" s="11"/>
      <c r="K13" s="22"/>
    </row>
    <row r="14" spans="1:11" ht="10.95" customHeight="1" x14ac:dyDescent="0.3">
      <c r="A14" s="271"/>
      <c r="B14" s="37"/>
      <c r="C14" s="10"/>
      <c r="D14" s="11"/>
      <c r="E14" s="11"/>
      <c r="F14" s="16">
        <v>0.1</v>
      </c>
      <c r="G14" s="16">
        <v>0</v>
      </c>
      <c r="H14" s="16">
        <v>10</v>
      </c>
      <c r="I14" s="16">
        <v>40.700000000000003</v>
      </c>
      <c r="J14" s="11"/>
      <c r="K14" s="22"/>
    </row>
    <row r="15" spans="1:11" ht="10.95" customHeight="1" x14ac:dyDescent="0.3">
      <c r="A15" s="271"/>
      <c r="B15" s="39" t="s">
        <v>67</v>
      </c>
      <c r="C15" s="10">
        <v>35</v>
      </c>
      <c r="D15" s="11"/>
      <c r="E15" s="11"/>
      <c r="F15" s="16"/>
      <c r="G15" s="16"/>
      <c r="H15" s="16"/>
      <c r="I15" s="16"/>
      <c r="J15" s="11"/>
      <c r="K15" s="12" t="s">
        <v>61</v>
      </c>
    </row>
    <row r="16" spans="1:11" ht="10.95" customHeight="1" x14ac:dyDescent="0.3">
      <c r="A16" s="271"/>
      <c r="B16" s="37" t="s">
        <v>20</v>
      </c>
      <c r="C16" s="10"/>
      <c r="D16" s="14">
        <v>30</v>
      </c>
      <c r="E16" s="38">
        <v>30</v>
      </c>
      <c r="F16" s="38">
        <v>3</v>
      </c>
      <c r="G16" s="38">
        <v>0.9</v>
      </c>
      <c r="H16" s="38">
        <v>12.9</v>
      </c>
      <c r="I16" s="38">
        <v>71.7</v>
      </c>
      <c r="J16" s="11"/>
      <c r="K16" s="22"/>
    </row>
    <row r="17" spans="1:11" ht="10.95" customHeight="1" x14ac:dyDescent="0.3">
      <c r="A17" s="271"/>
      <c r="B17" s="37" t="s">
        <v>19</v>
      </c>
      <c r="C17" s="10"/>
      <c r="D17" s="14">
        <v>5</v>
      </c>
      <c r="E17" s="38">
        <v>5</v>
      </c>
      <c r="F17" s="38">
        <v>0.05</v>
      </c>
      <c r="G17" s="38">
        <v>3.63</v>
      </c>
      <c r="H17" s="38">
        <v>7.0000000000000007E-2</v>
      </c>
      <c r="I17" s="38">
        <v>33.11</v>
      </c>
      <c r="J17" s="11"/>
      <c r="K17" s="22"/>
    </row>
    <row r="18" spans="1:11" ht="10.95" customHeight="1" x14ac:dyDescent="0.3">
      <c r="A18" s="271"/>
      <c r="B18" s="37"/>
      <c r="C18" s="10"/>
      <c r="D18" s="38"/>
      <c r="E18" s="38"/>
      <c r="F18" s="44">
        <v>3</v>
      </c>
      <c r="G18" s="44">
        <v>4.5</v>
      </c>
      <c r="H18" s="44">
        <v>13</v>
      </c>
      <c r="I18" s="44">
        <v>104.8</v>
      </c>
      <c r="J18" s="11"/>
      <c r="K18" s="22"/>
    </row>
    <row r="19" spans="1:11" ht="10.95" customHeight="1" x14ac:dyDescent="0.3">
      <c r="A19" s="271"/>
      <c r="B19" s="119" t="s">
        <v>135</v>
      </c>
      <c r="C19" s="6"/>
      <c r="D19" s="103"/>
      <c r="E19" s="103"/>
      <c r="F19" s="16"/>
      <c r="G19" s="16"/>
      <c r="H19" s="16"/>
      <c r="I19" s="16"/>
      <c r="J19" s="11"/>
      <c r="K19" s="22"/>
    </row>
    <row r="20" spans="1:11" ht="10.95" customHeight="1" x14ac:dyDescent="0.3">
      <c r="A20" s="271"/>
      <c r="B20" s="95" t="s">
        <v>86</v>
      </c>
      <c r="C20" s="6">
        <v>100</v>
      </c>
      <c r="D20" s="103">
        <v>123</v>
      </c>
      <c r="E20" s="103">
        <v>120</v>
      </c>
      <c r="F20" s="118">
        <v>49</v>
      </c>
      <c r="G20" s="118">
        <v>0</v>
      </c>
      <c r="H20" s="118">
        <v>13.9</v>
      </c>
      <c r="I20" s="118">
        <v>57.56</v>
      </c>
      <c r="J20" s="11"/>
      <c r="K20" s="12" t="s">
        <v>172</v>
      </c>
    </row>
    <row r="21" spans="1:11" ht="10.95" customHeight="1" x14ac:dyDescent="0.3">
      <c r="A21" s="271"/>
      <c r="B21" s="37"/>
      <c r="C21" s="10"/>
      <c r="D21" s="38"/>
      <c r="E21" s="38"/>
      <c r="F21" s="16"/>
      <c r="G21" s="16"/>
      <c r="H21" s="16"/>
      <c r="I21" s="16"/>
      <c r="J21" s="11"/>
      <c r="K21" s="22"/>
    </row>
    <row r="22" spans="1:11" ht="10.95" customHeight="1" thickBot="1" x14ac:dyDescent="0.35">
      <c r="A22" s="271"/>
      <c r="B22" s="114" t="s">
        <v>23</v>
      </c>
      <c r="C22" s="23"/>
      <c r="D22" s="23"/>
      <c r="E22" s="23"/>
      <c r="F22" s="26">
        <f>F20+F18+F14+F9</f>
        <v>58.150000000000006</v>
      </c>
      <c r="G22" s="26">
        <f>G20+G18+G14+G9</f>
        <v>11.3</v>
      </c>
      <c r="H22" s="26">
        <f>H20+H18+H14+H9</f>
        <v>59.79</v>
      </c>
      <c r="I22" s="26">
        <f>I20+I18+I14+I9</f>
        <v>379.94</v>
      </c>
      <c r="J22" s="23"/>
      <c r="K22" s="25"/>
    </row>
    <row r="23" spans="1:11" ht="10.95" customHeight="1" x14ac:dyDescent="0.3">
      <c r="A23" s="270" t="s">
        <v>38</v>
      </c>
      <c r="B23" s="5" t="s">
        <v>68</v>
      </c>
      <c r="C23" s="7">
        <v>200</v>
      </c>
      <c r="D23" s="8"/>
      <c r="E23" s="8"/>
      <c r="F23" s="16"/>
      <c r="G23" s="16"/>
      <c r="H23" s="107"/>
      <c r="I23" s="16"/>
      <c r="J23" s="8"/>
      <c r="K23" s="9" t="s">
        <v>166</v>
      </c>
    </row>
    <row r="24" spans="1:11" ht="10.95" customHeight="1" x14ac:dyDescent="0.3">
      <c r="A24" s="271"/>
      <c r="B24" s="149" t="s">
        <v>108</v>
      </c>
      <c r="C24" s="14"/>
      <c r="D24" s="105">
        <v>16</v>
      </c>
      <c r="E24" s="14">
        <v>16</v>
      </c>
      <c r="F24" s="14">
        <v>3.36</v>
      </c>
      <c r="G24" s="14">
        <v>0.32</v>
      </c>
      <c r="H24" s="66">
        <v>7.46</v>
      </c>
      <c r="I24" s="14">
        <v>46.14</v>
      </c>
      <c r="J24" s="11"/>
      <c r="K24" s="22"/>
    </row>
    <row r="25" spans="1:11" ht="10.95" customHeight="1" x14ac:dyDescent="0.3">
      <c r="A25" s="271"/>
      <c r="B25" s="80" t="s">
        <v>25</v>
      </c>
      <c r="C25" s="10"/>
      <c r="D25" s="105">
        <v>80</v>
      </c>
      <c r="E25" s="105">
        <v>60</v>
      </c>
      <c r="F25" s="53">
        <v>1.2</v>
      </c>
      <c r="G25" s="52">
        <v>0.06</v>
      </c>
      <c r="H25" s="52">
        <v>11.82</v>
      </c>
      <c r="I25" s="52">
        <v>52.62</v>
      </c>
      <c r="J25" s="11"/>
      <c r="K25" s="22"/>
    </row>
    <row r="26" spans="1:11" ht="10.95" customHeight="1" x14ac:dyDescent="0.3">
      <c r="A26" s="271"/>
      <c r="B26" s="80" t="s">
        <v>26</v>
      </c>
      <c r="C26" s="10"/>
      <c r="D26" s="105">
        <v>8</v>
      </c>
      <c r="E26" s="105">
        <v>8</v>
      </c>
      <c r="F26" s="14">
        <v>0.21</v>
      </c>
      <c r="G26" s="14">
        <v>1.2</v>
      </c>
      <c r="H26" s="14">
        <v>0.28999999999999998</v>
      </c>
      <c r="I26" s="14">
        <v>12.8</v>
      </c>
      <c r="J26" s="11"/>
      <c r="K26" s="22"/>
    </row>
    <row r="27" spans="1:11" ht="10.95" customHeight="1" x14ac:dyDescent="0.3">
      <c r="A27" s="271"/>
      <c r="B27" s="80" t="s">
        <v>19</v>
      </c>
      <c r="C27" s="10"/>
      <c r="D27" s="105">
        <v>3</v>
      </c>
      <c r="E27" s="105">
        <v>3</v>
      </c>
      <c r="F27" s="14">
        <v>0.03</v>
      </c>
      <c r="G27" s="14">
        <v>2.1800000000000002</v>
      </c>
      <c r="H27" s="14">
        <v>0.04</v>
      </c>
      <c r="I27" s="14">
        <v>19.86</v>
      </c>
      <c r="J27" s="11"/>
      <c r="K27" s="22"/>
    </row>
    <row r="28" spans="1:11" ht="10.95" customHeight="1" x14ac:dyDescent="0.3">
      <c r="A28" s="271"/>
      <c r="B28" s="80" t="s">
        <v>27</v>
      </c>
      <c r="C28" s="10"/>
      <c r="D28" s="105">
        <v>20</v>
      </c>
      <c r="E28" s="105">
        <v>15</v>
      </c>
      <c r="F28" s="14">
        <v>0.2</v>
      </c>
      <c r="G28" s="14">
        <v>0.02</v>
      </c>
      <c r="H28" s="14">
        <v>1.05</v>
      </c>
      <c r="I28" s="14">
        <v>5.12</v>
      </c>
      <c r="J28" s="11"/>
      <c r="K28" s="22"/>
    </row>
    <row r="29" spans="1:11" ht="10.95" customHeight="1" x14ac:dyDescent="0.3">
      <c r="A29" s="271"/>
      <c r="B29" s="80" t="s">
        <v>109</v>
      </c>
      <c r="C29" s="10"/>
      <c r="D29" s="105">
        <v>15</v>
      </c>
      <c r="E29" s="105">
        <v>12.6</v>
      </c>
      <c r="F29" s="14">
        <v>0.21</v>
      </c>
      <c r="G29" s="14">
        <v>0</v>
      </c>
      <c r="H29" s="14">
        <v>1.2</v>
      </c>
      <c r="I29" s="14">
        <v>5.64</v>
      </c>
      <c r="J29" s="11"/>
      <c r="K29" s="22"/>
    </row>
    <row r="30" spans="1:11" ht="10.95" customHeight="1" x14ac:dyDescent="0.3">
      <c r="A30" s="271"/>
      <c r="B30" s="80" t="s">
        <v>30</v>
      </c>
      <c r="C30" s="10"/>
      <c r="D30" s="11">
        <v>2</v>
      </c>
      <c r="E30" s="11">
        <v>2</v>
      </c>
      <c r="F30" s="192">
        <v>0.05</v>
      </c>
      <c r="G30" s="192">
        <v>0.01</v>
      </c>
      <c r="H30" s="192">
        <v>0.08</v>
      </c>
      <c r="I30" s="192">
        <v>0.62</v>
      </c>
      <c r="J30" s="11"/>
      <c r="K30" s="22"/>
    </row>
    <row r="31" spans="1:11" ht="13.2" customHeight="1" x14ac:dyDescent="0.3">
      <c r="A31" s="271"/>
      <c r="B31" s="137"/>
      <c r="C31" s="10"/>
      <c r="D31" s="197"/>
      <c r="E31" s="197"/>
      <c r="F31" s="107">
        <f>F30+F29+F28+F27+F26+F25+F24</f>
        <v>5.26</v>
      </c>
      <c r="G31" s="16">
        <f>G30+G29+G28+G26+G25+G24</f>
        <v>1.61</v>
      </c>
      <c r="H31" s="107">
        <f>H30+H29+H28+H26+H24</f>
        <v>10.08</v>
      </c>
      <c r="I31" s="16">
        <f>I30+I29+I28+I27+I26+I25+I24</f>
        <v>142.80000000000001</v>
      </c>
      <c r="J31" s="11"/>
      <c r="K31" s="12"/>
    </row>
    <row r="32" spans="1:11" ht="10.95" customHeight="1" x14ac:dyDescent="0.3">
      <c r="A32" s="271"/>
      <c r="B32" s="32" t="s">
        <v>184</v>
      </c>
      <c r="C32" s="10">
        <v>120</v>
      </c>
      <c r="D32" s="20"/>
      <c r="E32" s="20"/>
      <c r="F32" s="67"/>
      <c r="G32" s="16"/>
      <c r="H32" s="16"/>
      <c r="I32" s="16"/>
      <c r="J32" s="11"/>
      <c r="K32" s="12" t="s">
        <v>159</v>
      </c>
    </row>
    <row r="33" spans="1:11" ht="10.95" customHeight="1" x14ac:dyDescent="0.3">
      <c r="A33" s="271"/>
      <c r="B33" s="102" t="s">
        <v>113</v>
      </c>
      <c r="C33" s="38"/>
      <c r="D33" s="105">
        <v>60</v>
      </c>
      <c r="E33" s="105">
        <v>60</v>
      </c>
      <c r="F33" s="14">
        <v>11.4</v>
      </c>
      <c r="G33" s="14">
        <v>7.2</v>
      </c>
      <c r="H33" s="38">
        <v>0</v>
      </c>
      <c r="I33" s="14">
        <v>110.4</v>
      </c>
      <c r="J33" s="11"/>
      <c r="K33" s="22"/>
    </row>
    <row r="34" spans="1:11" ht="10.95" customHeight="1" x14ac:dyDescent="0.3">
      <c r="A34" s="271"/>
      <c r="B34" s="147" t="s">
        <v>74</v>
      </c>
      <c r="C34" s="38"/>
      <c r="D34" s="105">
        <v>60.5</v>
      </c>
      <c r="E34" s="105">
        <v>60.5</v>
      </c>
      <c r="F34" s="14">
        <v>6.23</v>
      </c>
      <c r="G34" s="14">
        <v>0.54</v>
      </c>
      <c r="H34" s="14">
        <v>44.89</v>
      </c>
      <c r="I34" s="14">
        <v>209.39</v>
      </c>
      <c r="J34" s="11"/>
      <c r="K34" s="22"/>
    </row>
    <row r="35" spans="1:11" ht="10.95" customHeight="1" x14ac:dyDescent="0.3">
      <c r="A35" s="271"/>
      <c r="B35" s="147" t="s">
        <v>32</v>
      </c>
      <c r="C35" s="38"/>
      <c r="D35" s="105">
        <v>8</v>
      </c>
      <c r="E35" s="105">
        <v>8</v>
      </c>
      <c r="F35" s="38">
        <v>0</v>
      </c>
      <c r="G35" s="14">
        <v>8</v>
      </c>
      <c r="H35" s="38">
        <v>0</v>
      </c>
      <c r="I35" s="14">
        <v>80.92</v>
      </c>
      <c r="J35" s="11"/>
      <c r="K35" s="22"/>
    </row>
    <row r="36" spans="1:11" ht="10.95" customHeight="1" x14ac:dyDescent="0.3">
      <c r="A36" s="271"/>
      <c r="B36" s="147" t="s">
        <v>33</v>
      </c>
      <c r="C36" s="38"/>
      <c r="D36" s="105">
        <v>5</v>
      </c>
      <c r="E36" s="105">
        <v>5</v>
      </c>
      <c r="F36" s="14">
        <v>0.05</v>
      </c>
      <c r="G36" s="14">
        <v>3.63</v>
      </c>
      <c r="H36" s="38">
        <v>7.0000000000000007E-2</v>
      </c>
      <c r="I36" s="38">
        <v>33.11</v>
      </c>
      <c r="J36" s="11"/>
      <c r="K36" s="22"/>
    </row>
    <row r="37" spans="1:11" ht="10.95" customHeight="1" x14ac:dyDescent="0.3">
      <c r="A37" s="271"/>
      <c r="B37" s="147" t="s">
        <v>109</v>
      </c>
      <c r="C37" s="38"/>
      <c r="D37" s="105">
        <v>30</v>
      </c>
      <c r="E37" s="105">
        <v>25</v>
      </c>
      <c r="F37" s="14">
        <v>0.43</v>
      </c>
      <c r="G37" s="38">
        <v>0</v>
      </c>
      <c r="H37" s="14">
        <v>2.38</v>
      </c>
      <c r="I37" s="14">
        <v>11.2</v>
      </c>
      <c r="J37" s="11"/>
      <c r="K37" s="22"/>
    </row>
    <row r="38" spans="1:11" ht="10.95" customHeight="1" x14ac:dyDescent="0.3">
      <c r="A38" s="271"/>
      <c r="B38" s="147" t="s">
        <v>14</v>
      </c>
      <c r="C38" s="38"/>
      <c r="D38" s="105">
        <v>40</v>
      </c>
      <c r="E38" s="105">
        <v>40</v>
      </c>
      <c r="F38" s="14">
        <v>1.1299999999999999</v>
      </c>
      <c r="G38" s="38">
        <v>1</v>
      </c>
      <c r="H38" s="14">
        <v>1.89</v>
      </c>
      <c r="I38" s="38">
        <v>21.08</v>
      </c>
      <c r="J38" s="11"/>
      <c r="K38" s="22"/>
    </row>
    <row r="39" spans="1:11" ht="10.95" customHeight="1" x14ac:dyDescent="0.3">
      <c r="A39" s="271"/>
      <c r="B39" s="147" t="s">
        <v>112</v>
      </c>
      <c r="C39" s="38"/>
      <c r="D39" s="98">
        <v>0.4</v>
      </c>
      <c r="E39" s="98">
        <v>0.4</v>
      </c>
      <c r="F39" s="188">
        <v>0.05</v>
      </c>
      <c r="G39" s="57">
        <v>0.01</v>
      </c>
      <c r="H39" s="57">
        <v>0</v>
      </c>
      <c r="I39" s="57">
        <v>0.3</v>
      </c>
      <c r="J39" s="11"/>
      <c r="K39" s="22"/>
    </row>
    <row r="40" spans="1:11" ht="10.95" customHeight="1" x14ac:dyDescent="0.3">
      <c r="A40" s="271"/>
      <c r="B40" s="31"/>
      <c r="C40" s="11"/>
      <c r="D40" s="20"/>
      <c r="E40" s="20"/>
      <c r="F40" s="67">
        <v>19.600000000000001</v>
      </c>
      <c r="G40" s="16">
        <v>21.4</v>
      </c>
      <c r="H40" s="16">
        <v>51.1</v>
      </c>
      <c r="I40" s="16">
        <v>425</v>
      </c>
      <c r="J40" s="11"/>
      <c r="K40" s="22"/>
    </row>
    <row r="41" spans="1:11" ht="10.95" customHeight="1" x14ac:dyDescent="0.3">
      <c r="A41" s="271"/>
      <c r="B41" s="216" t="s">
        <v>52</v>
      </c>
      <c r="C41" s="205">
        <v>180</v>
      </c>
      <c r="D41" s="192"/>
      <c r="E41" s="192"/>
      <c r="F41" s="217"/>
      <c r="G41" s="217"/>
      <c r="H41" s="217"/>
      <c r="I41" s="217"/>
      <c r="J41" s="192"/>
      <c r="K41" s="206" t="s">
        <v>167</v>
      </c>
    </row>
    <row r="42" spans="1:11" ht="10.95" customHeight="1" x14ac:dyDescent="0.3">
      <c r="A42" s="271"/>
      <c r="B42" s="215" t="s">
        <v>53</v>
      </c>
      <c r="C42" s="208"/>
      <c r="D42" s="190">
        <v>15</v>
      </c>
      <c r="E42" s="190">
        <v>15</v>
      </c>
      <c r="F42" s="190">
        <v>0.48</v>
      </c>
      <c r="G42" s="190">
        <v>0</v>
      </c>
      <c r="H42" s="190">
        <v>10.199999999999999</v>
      </c>
      <c r="I42" s="190">
        <v>42.72</v>
      </c>
      <c r="J42" s="192"/>
      <c r="K42" s="206"/>
    </row>
    <row r="43" spans="1:11" ht="10.95" customHeight="1" x14ac:dyDescent="0.3">
      <c r="A43" s="271"/>
      <c r="B43" s="215" t="s">
        <v>15</v>
      </c>
      <c r="C43" s="208"/>
      <c r="D43" s="105">
        <v>11</v>
      </c>
      <c r="E43" s="14">
        <v>11</v>
      </c>
      <c r="F43" s="14">
        <v>0</v>
      </c>
      <c r="G43" s="14">
        <v>0</v>
      </c>
      <c r="H43" s="14">
        <v>10.89</v>
      </c>
      <c r="I43" s="14">
        <v>43.56</v>
      </c>
      <c r="J43" s="192"/>
      <c r="K43" s="206"/>
    </row>
    <row r="44" spans="1:11" ht="10.95" customHeight="1" x14ac:dyDescent="0.3">
      <c r="A44" s="271"/>
      <c r="B44" s="215"/>
      <c r="C44" s="208"/>
      <c r="D44" s="190"/>
      <c r="E44" s="190"/>
      <c r="F44" s="193">
        <f>F43+F42</f>
        <v>0.48</v>
      </c>
      <c r="G44" s="193">
        <v>0</v>
      </c>
      <c r="H44" s="193">
        <f>H43+H42</f>
        <v>21.09</v>
      </c>
      <c r="I44" s="193">
        <f>I43+I42</f>
        <v>86.28</v>
      </c>
      <c r="J44" s="192"/>
      <c r="K44" s="206"/>
    </row>
    <row r="45" spans="1:11" ht="10.95" customHeight="1" x14ac:dyDescent="0.3">
      <c r="A45" s="271"/>
      <c r="B45" s="186" t="s">
        <v>18</v>
      </c>
      <c r="C45" s="103"/>
      <c r="D45" s="38">
        <v>30</v>
      </c>
      <c r="E45" s="38">
        <v>30</v>
      </c>
      <c r="F45" s="44">
        <v>3</v>
      </c>
      <c r="G45" s="44">
        <v>0.9</v>
      </c>
      <c r="H45" s="44">
        <v>12.9</v>
      </c>
      <c r="I45" s="44">
        <v>71.7</v>
      </c>
      <c r="J45" s="23"/>
      <c r="K45" s="29"/>
    </row>
    <row r="46" spans="1:11" ht="10.95" customHeight="1" x14ac:dyDescent="0.3">
      <c r="A46" s="271"/>
      <c r="B46" s="185"/>
      <c r="C46" s="103"/>
      <c r="D46" s="103"/>
      <c r="E46" s="103"/>
      <c r="F46" s="103"/>
      <c r="G46" s="103"/>
      <c r="H46" s="103"/>
      <c r="I46" s="103"/>
      <c r="J46" s="23"/>
      <c r="K46" s="29"/>
    </row>
    <row r="47" spans="1:11" ht="10.95" customHeight="1" thickBot="1" x14ac:dyDescent="0.35">
      <c r="A47" s="271"/>
      <c r="B47" s="140" t="s">
        <v>36</v>
      </c>
      <c r="C47" s="17"/>
      <c r="D47" s="17"/>
      <c r="E47" s="245"/>
      <c r="F47" s="243">
        <f>F45+F44+F40+F31</f>
        <v>28.340000000000003</v>
      </c>
      <c r="G47" s="141">
        <f>+G45+G44+G40+G31</f>
        <v>23.909999999999997</v>
      </c>
      <c r="H47" s="243">
        <f>H45+H44+H40+H31</f>
        <v>95.17</v>
      </c>
      <c r="I47" s="18">
        <f>I45+I44+I40+I31</f>
        <v>725.78</v>
      </c>
      <c r="J47" s="17"/>
      <c r="K47" s="46"/>
    </row>
    <row r="48" spans="1:11" ht="22.5" customHeight="1" x14ac:dyDescent="0.3">
      <c r="A48" s="270" t="s">
        <v>39</v>
      </c>
      <c r="B48" s="231" t="s">
        <v>156</v>
      </c>
      <c r="C48" s="130">
        <v>200</v>
      </c>
      <c r="D48" s="27"/>
      <c r="E48" s="27"/>
      <c r="F48" s="116"/>
      <c r="G48" s="116"/>
      <c r="H48" s="116"/>
      <c r="I48" s="116"/>
      <c r="J48" s="27"/>
      <c r="K48" s="28" t="s">
        <v>157</v>
      </c>
    </row>
    <row r="49" spans="1:11" ht="10.95" customHeight="1" x14ac:dyDescent="0.3">
      <c r="A49" s="271"/>
      <c r="B49" s="175" t="s">
        <v>25</v>
      </c>
      <c r="C49" s="6"/>
      <c r="D49" s="101">
        <v>211</v>
      </c>
      <c r="E49" s="101">
        <v>137.15</v>
      </c>
      <c r="F49" s="23">
        <v>4.22</v>
      </c>
      <c r="G49" s="23">
        <v>2.1</v>
      </c>
      <c r="H49" s="23">
        <v>41.57</v>
      </c>
      <c r="I49" s="23">
        <v>185.05</v>
      </c>
      <c r="J49" s="23"/>
      <c r="K49" s="29"/>
    </row>
    <row r="50" spans="1:11" ht="10.95" customHeight="1" x14ac:dyDescent="0.3">
      <c r="A50" s="271"/>
      <c r="B50" s="175" t="s">
        <v>16</v>
      </c>
      <c r="C50" s="6"/>
      <c r="D50" s="101">
        <v>5</v>
      </c>
      <c r="E50" s="101">
        <v>5</v>
      </c>
      <c r="F50" s="38">
        <v>0.05</v>
      </c>
      <c r="G50" s="38">
        <v>3.63</v>
      </c>
      <c r="H50" s="38">
        <v>7.0000000000000007E-2</v>
      </c>
      <c r="I50" s="38">
        <v>33.11</v>
      </c>
      <c r="J50" s="23"/>
      <c r="K50" s="29"/>
    </row>
    <row r="51" spans="1:11" ht="10.95" customHeight="1" x14ac:dyDescent="0.3">
      <c r="A51" s="271"/>
      <c r="B51" s="175" t="s">
        <v>14</v>
      </c>
      <c r="C51" s="6"/>
      <c r="D51" s="101">
        <v>40</v>
      </c>
      <c r="E51" s="101">
        <v>40</v>
      </c>
      <c r="F51" s="14">
        <v>1.1299999999999999</v>
      </c>
      <c r="G51" s="38">
        <v>1</v>
      </c>
      <c r="H51" s="14">
        <v>1.89</v>
      </c>
      <c r="I51" s="38">
        <v>21.08</v>
      </c>
      <c r="J51" s="23"/>
      <c r="K51" s="29"/>
    </row>
    <row r="52" spans="1:11" ht="10.95" customHeight="1" x14ac:dyDescent="0.3">
      <c r="A52" s="271"/>
      <c r="B52" s="175" t="s">
        <v>56</v>
      </c>
      <c r="C52" s="6"/>
      <c r="D52" s="101">
        <v>16</v>
      </c>
      <c r="E52" s="101">
        <v>16</v>
      </c>
      <c r="F52" s="23">
        <v>3.74</v>
      </c>
      <c r="G52" s="23">
        <v>4.8</v>
      </c>
      <c r="H52" s="23">
        <v>0</v>
      </c>
      <c r="I52" s="23">
        <v>58.18</v>
      </c>
      <c r="J52" s="23"/>
      <c r="K52" s="29"/>
    </row>
    <row r="53" spans="1:11" ht="10.95" customHeight="1" x14ac:dyDescent="0.3">
      <c r="A53" s="271"/>
      <c r="B53" s="175"/>
      <c r="C53" s="6"/>
      <c r="D53" s="101"/>
      <c r="E53" s="101"/>
      <c r="F53" s="24">
        <v>9.14</v>
      </c>
      <c r="G53" s="24">
        <v>11.53</v>
      </c>
      <c r="H53" s="24">
        <v>43.53</v>
      </c>
      <c r="I53" s="24">
        <v>297.42</v>
      </c>
      <c r="J53" s="23"/>
      <c r="K53" s="29"/>
    </row>
    <row r="54" spans="1:11" ht="10.95" customHeight="1" x14ac:dyDescent="0.3">
      <c r="A54" s="271"/>
      <c r="B54" s="234" t="s">
        <v>164</v>
      </c>
      <c r="C54" s="38"/>
      <c r="D54" s="121">
        <v>30</v>
      </c>
      <c r="E54" s="121">
        <v>30</v>
      </c>
      <c r="F54" s="15">
        <v>0.36</v>
      </c>
      <c r="G54" s="15">
        <v>2.12</v>
      </c>
      <c r="H54" s="237">
        <v>2.2400000000000002</v>
      </c>
      <c r="I54" s="237">
        <v>29.39</v>
      </c>
      <c r="J54" s="11"/>
      <c r="K54" s="12" t="s">
        <v>81</v>
      </c>
    </row>
    <row r="55" spans="1:11" ht="10.95" customHeight="1" x14ac:dyDescent="0.3">
      <c r="A55" s="271"/>
      <c r="B55" s="239"/>
      <c r="C55" s="38"/>
      <c r="D55" s="121"/>
      <c r="E55" s="121"/>
      <c r="F55" s="15"/>
      <c r="G55" s="15"/>
      <c r="H55" s="237"/>
      <c r="I55" s="237"/>
      <c r="J55" s="11"/>
      <c r="K55" s="22"/>
    </row>
    <row r="56" spans="1:11" ht="10.95" customHeight="1" x14ac:dyDescent="0.3">
      <c r="A56" s="271"/>
      <c r="B56" s="43" t="s">
        <v>155</v>
      </c>
      <c r="C56" s="10">
        <v>180</v>
      </c>
      <c r="D56" s="11"/>
      <c r="E56" s="11"/>
      <c r="F56" s="41"/>
      <c r="G56" s="41"/>
      <c r="H56" s="41"/>
      <c r="I56" s="41"/>
      <c r="J56" s="11"/>
      <c r="K56" s="12" t="s">
        <v>141</v>
      </c>
    </row>
    <row r="57" spans="1:11" ht="10.95" customHeight="1" x14ac:dyDescent="0.3">
      <c r="A57" s="271"/>
      <c r="B57" s="42" t="s">
        <v>14</v>
      </c>
      <c r="C57" s="11"/>
      <c r="D57" s="11">
        <v>150</v>
      </c>
      <c r="E57" s="14">
        <v>150</v>
      </c>
      <c r="F57" s="14">
        <v>4.2300000000000004</v>
      </c>
      <c r="G57" s="14">
        <v>3.75</v>
      </c>
      <c r="H57" s="14">
        <v>7.1</v>
      </c>
      <c r="I57" s="14">
        <v>79.05</v>
      </c>
      <c r="J57" s="11"/>
      <c r="K57" s="22"/>
    </row>
    <row r="58" spans="1:11" ht="10.95" customHeight="1" x14ac:dyDescent="0.3">
      <c r="A58" s="271"/>
      <c r="B58" s="42" t="s">
        <v>15</v>
      </c>
      <c r="C58" s="11"/>
      <c r="D58" s="11">
        <v>9</v>
      </c>
      <c r="E58" s="14">
        <v>9</v>
      </c>
      <c r="F58" s="14">
        <v>0</v>
      </c>
      <c r="G58" s="14">
        <v>0</v>
      </c>
      <c r="H58" s="14">
        <v>8.91</v>
      </c>
      <c r="I58" s="14">
        <v>35.64</v>
      </c>
      <c r="J58" s="11"/>
      <c r="K58" s="22"/>
    </row>
    <row r="59" spans="1:11" ht="10.95" customHeight="1" x14ac:dyDescent="0.3">
      <c r="A59" s="271"/>
      <c r="B59" s="42" t="s">
        <v>40</v>
      </c>
      <c r="C59" s="11"/>
      <c r="D59" s="11">
        <v>0.62</v>
      </c>
      <c r="E59" s="14">
        <v>0.62</v>
      </c>
      <c r="F59" s="14">
        <v>0.15</v>
      </c>
      <c r="G59" s="14">
        <v>0.11</v>
      </c>
      <c r="H59" s="14">
        <v>0.17</v>
      </c>
      <c r="I59" s="14">
        <v>2.27</v>
      </c>
      <c r="J59" s="11"/>
      <c r="K59" s="22"/>
    </row>
    <row r="60" spans="1:11" ht="10.95" customHeight="1" x14ac:dyDescent="0.3">
      <c r="A60" s="271"/>
      <c r="B60" s="95"/>
      <c r="C60" s="6"/>
      <c r="D60" s="11"/>
      <c r="E60" s="11"/>
      <c r="F60" s="24">
        <v>4.4000000000000004</v>
      </c>
      <c r="G60" s="24">
        <v>3.9</v>
      </c>
      <c r="H60" s="24">
        <v>16.2</v>
      </c>
      <c r="I60" s="24">
        <v>116.91</v>
      </c>
      <c r="J60" s="23"/>
      <c r="K60" s="29"/>
    </row>
    <row r="61" spans="1:11" ht="10.95" customHeight="1" x14ac:dyDescent="0.3">
      <c r="A61" s="271"/>
      <c r="B61" s="186" t="s">
        <v>18</v>
      </c>
      <c r="C61" s="103"/>
      <c r="D61" s="38">
        <v>30</v>
      </c>
      <c r="E61" s="38">
        <v>30</v>
      </c>
      <c r="F61" s="44">
        <v>3</v>
      </c>
      <c r="G61" s="44">
        <v>0.9</v>
      </c>
      <c r="H61" s="44">
        <v>12.9</v>
      </c>
      <c r="I61" s="44">
        <v>71.7</v>
      </c>
      <c r="J61" s="23"/>
      <c r="K61" s="29"/>
    </row>
    <row r="62" spans="1:11" ht="12" customHeight="1" x14ac:dyDescent="0.3">
      <c r="A62" s="271"/>
      <c r="B62" s="134" t="s">
        <v>42</v>
      </c>
      <c r="C62" s="23"/>
      <c r="D62" s="23"/>
      <c r="E62" s="23"/>
      <c r="F62" s="26">
        <f>F61+F60+F54+F53</f>
        <v>16.900000000000002</v>
      </c>
      <c r="G62" s="26">
        <f>G61+G60+G54+G53</f>
        <v>18.45</v>
      </c>
      <c r="H62" s="26">
        <f>H61+H60+H54+H53</f>
        <v>74.87</v>
      </c>
      <c r="I62" s="26">
        <f>I61+I60+I54+I53</f>
        <v>515.42000000000007</v>
      </c>
      <c r="J62" s="23"/>
      <c r="K62" s="29"/>
    </row>
    <row r="63" spans="1:11" ht="11.4" customHeight="1" thickBot="1" x14ac:dyDescent="0.35">
      <c r="A63" s="272"/>
      <c r="B63" s="135" t="s">
        <v>43</v>
      </c>
      <c r="C63" s="91"/>
      <c r="D63" s="90"/>
      <c r="E63" s="90"/>
      <c r="F63" s="124">
        <f>F62+F47+F22</f>
        <v>103.39000000000001</v>
      </c>
      <c r="G63" s="93">
        <f>G62+G47+G22</f>
        <v>53.66</v>
      </c>
      <c r="H63" s="124">
        <f>H62+H47+H22</f>
        <v>229.83</v>
      </c>
      <c r="I63" s="93">
        <f>I62+I47+I22</f>
        <v>1621.14</v>
      </c>
      <c r="J63" s="17"/>
      <c r="K63" s="19"/>
    </row>
  </sheetData>
  <mergeCells count="12">
    <mergeCell ref="A48:A63"/>
    <mergeCell ref="A4:A22"/>
    <mergeCell ref="A23:A47"/>
    <mergeCell ref="A1:K1"/>
    <mergeCell ref="A2:A3"/>
    <mergeCell ref="B2:B3"/>
    <mergeCell ref="C2:C3"/>
    <mergeCell ref="D2:E2"/>
    <mergeCell ref="F2:H2"/>
    <mergeCell ref="I2:I3"/>
    <mergeCell ref="J2:J3"/>
    <mergeCell ref="K2:K3"/>
  </mergeCells>
  <pageMargins left="3.937007874015748E-2" right="3.937007874015748E-2" top="0.19685039370078741" bottom="0.19685039370078741" header="0.31496062992125984" footer="0.31496062992125984"/>
  <pageSetup paperSize="9" orientation="portrait" horizontalDpi="4294967293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opLeftCell="A43" workbookViewId="0">
      <selection activeCell="C4" sqref="C4:K73"/>
    </sheetView>
  </sheetViews>
  <sheetFormatPr defaultRowHeight="14.4" x14ac:dyDescent="0.3"/>
  <cols>
    <col min="1" max="1" width="4.6640625" customWidth="1"/>
    <col min="2" max="2" width="24.33203125" customWidth="1"/>
    <col min="3" max="3" width="6.5546875" customWidth="1"/>
    <col min="4" max="4" width="6" customWidth="1"/>
    <col min="5" max="5" width="5.88671875" customWidth="1"/>
    <col min="6" max="6" width="7.33203125" customWidth="1"/>
    <col min="7" max="7" width="6.44140625" customWidth="1"/>
    <col min="8" max="8" width="6.33203125" customWidth="1"/>
    <col min="9" max="9" width="13.88671875" customWidth="1"/>
    <col min="10" max="10" width="8.33203125" customWidth="1"/>
    <col min="11" max="11" width="10.109375" customWidth="1"/>
  </cols>
  <sheetData>
    <row r="1" spans="1:11" ht="15.75" customHeight="1" thickBot="1" x14ac:dyDescent="0.35">
      <c r="A1" s="273" t="s">
        <v>88</v>
      </c>
      <c r="B1" s="274"/>
      <c r="C1" s="274"/>
      <c r="D1" s="274"/>
      <c r="E1" s="274"/>
      <c r="F1" s="274"/>
      <c r="G1" s="274"/>
      <c r="H1" s="274"/>
      <c r="I1" s="274"/>
      <c r="J1" s="274"/>
      <c r="K1" s="275"/>
    </row>
    <row r="2" spans="1:11" ht="15.75" customHeight="1" thickBot="1" x14ac:dyDescent="0.35">
      <c r="A2" s="276" t="s">
        <v>1</v>
      </c>
      <c r="B2" s="278" t="s">
        <v>2</v>
      </c>
      <c r="C2" s="280" t="s">
        <v>3</v>
      </c>
      <c r="D2" s="284" t="s">
        <v>6</v>
      </c>
      <c r="E2" s="294"/>
      <c r="F2" s="284" t="s">
        <v>7</v>
      </c>
      <c r="G2" s="305"/>
      <c r="H2" s="294"/>
      <c r="I2" s="280" t="s">
        <v>183</v>
      </c>
      <c r="J2" s="280" t="s">
        <v>5</v>
      </c>
      <c r="K2" s="280" t="s">
        <v>4</v>
      </c>
    </row>
    <row r="3" spans="1:11" ht="18.600000000000001" customHeight="1" thickBot="1" x14ac:dyDescent="0.35">
      <c r="A3" s="277"/>
      <c r="B3" s="279"/>
      <c r="C3" s="281"/>
      <c r="D3" s="164" t="s">
        <v>8</v>
      </c>
      <c r="E3" s="163" t="s">
        <v>9</v>
      </c>
      <c r="F3" s="1" t="s">
        <v>10</v>
      </c>
      <c r="G3" s="1" t="s">
        <v>11</v>
      </c>
      <c r="H3" s="1" t="s">
        <v>12</v>
      </c>
      <c r="I3" s="281"/>
      <c r="J3" s="281"/>
      <c r="K3" s="281"/>
    </row>
    <row r="4" spans="1:11" ht="10.65" customHeight="1" x14ac:dyDescent="0.3">
      <c r="A4" s="270" t="s">
        <v>37</v>
      </c>
      <c r="B4" s="30" t="s">
        <v>125</v>
      </c>
      <c r="C4" s="7">
        <v>200</v>
      </c>
      <c r="D4" s="8"/>
      <c r="E4" s="8"/>
      <c r="F4" s="179"/>
      <c r="G4" s="179"/>
      <c r="H4" s="179"/>
      <c r="I4" s="179"/>
      <c r="J4" s="8"/>
      <c r="K4" s="9" t="s">
        <v>180</v>
      </c>
    </row>
    <row r="5" spans="1:11" ht="10.65" customHeight="1" x14ac:dyDescent="0.3">
      <c r="A5" s="271"/>
      <c r="B5" s="37" t="s">
        <v>118</v>
      </c>
      <c r="C5" s="10"/>
      <c r="D5" s="20">
        <v>7</v>
      </c>
      <c r="E5" s="13">
        <v>7</v>
      </c>
      <c r="F5" s="14">
        <v>0.49</v>
      </c>
      <c r="G5" s="13">
        <v>0.04</v>
      </c>
      <c r="H5" s="13">
        <v>5.16</v>
      </c>
      <c r="I5" s="13">
        <v>22.97</v>
      </c>
      <c r="J5" s="11"/>
      <c r="K5" s="22"/>
    </row>
    <row r="6" spans="1:11" ht="10.65" customHeight="1" x14ac:dyDescent="0.3">
      <c r="A6" s="271"/>
      <c r="B6" s="37" t="s">
        <v>84</v>
      </c>
      <c r="C6" s="10"/>
      <c r="D6" s="20">
        <v>7</v>
      </c>
      <c r="E6" s="13">
        <v>7</v>
      </c>
      <c r="F6" s="14">
        <v>0.89</v>
      </c>
      <c r="G6" s="13">
        <v>0.08</v>
      </c>
      <c r="H6" s="13">
        <v>4.9400000000000004</v>
      </c>
      <c r="I6" s="13">
        <v>24.02</v>
      </c>
      <c r="J6" s="11"/>
      <c r="K6" s="22"/>
    </row>
    <row r="7" spans="1:11" ht="10.65" customHeight="1" x14ac:dyDescent="0.3">
      <c r="A7" s="271"/>
      <c r="B7" s="37" t="s">
        <v>14</v>
      </c>
      <c r="C7" s="10"/>
      <c r="D7" s="20">
        <v>150</v>
      </c>
      <c r="E7" s="13">
        <v>150</v>
      </c>
      <c r="F7" s="13">
        <v>4.2300000000000004</v>
      </c>
      <c r="G7" s="13">
        <v>3.75</v>
      </c>
      <c r="H7" s="13">
        <v>7.1</v>
      </c>
      <c r="I7" s="13">
        <v>79.05</v>
      </c>
      <c r="J7" s="11"/>
      <c r="K7" s="22"/>
    </row>
    <row r="8" spans="1:11" ht="10.65" customHeight="1" x14ac:dyDescent="0.3">
      <c r="A8" s="271"/>
      <c r="B8" s="37" t="s">
        <v>15</v>
      </c>
      <c r="C8" s="10"/>
      <c r="D8" s="11">
        <v>6</v>
      </c>
      <c r="E8" s="13">
        <v>6</v>
      </c>
      <c r="F8" s="14">
        <v>0</v>
      </c>
      <c r="G8" s="14">
        <v>0</v>
      </c>
      <c r="H8" s="13">
        <v>5.94</v>
      </c>
      <c r="I8" s="13">
        <v>23.76</v>
      </c>
      <c r="J8" s="11"/>
      <c r="K8" s="22"/>
    </row>
    <row r="9" spans="1:11" ht="10.65" customHeight="1" x14ac:dyDescent="0.3">
      <c r="A9" s="271"/>
      <c r="B9" s="37" t="s">
        <v>16</v>
      </c>
      <c r="C9" s="10"/>
      <c r="D9" s="11">
        <v>3</v>
      </c>
      <c r="E9" s="13">
        <v>3</v>
      </c>
      <c r="F9" s="13">
        <v>0.03</v>
      </c>
      <c r="G9" s="13">
        <v>2.1800000000000002</v>
      </c>
      <c r="H9" s="13">
        <v>0.04</v>
      </c>
      <c r="I9" s="13">
        <v>19.86</v>
      </c>
      <c r="J9" s="11"/>
      <c r="K9" s="22"/>
    </row>
    <row r="10" spans="1:11" ht="9" customHeight="1" x14ac:dyDescent="0.3">
      <c r="A10" s="271"/>
      <c r="B10" s="240"/>
      <c r="C10" s="20"/>
      <c r="D10" s="20"/>
      <c r="E10" s="98"/>
      <c r="F10" s="122">
        <v>5.64</v>
      </c>
      <c r="G10" s="122">
        <v>6.05</v>
      </c>
      <c r="H10" s="122">
        <v>23.18</v>
      </c>
      <c r="I10" s="122">
        <v>169.66</v>
      </c>
      <c r="J10" s="57"/>
      <c r="K10" s="56"/>
    </row>
    <row r="11" spans="1:11" ht="10.65" customHeight="1" x14ac:dyDescent="0.3">
      <c r="A11" s="271"/>
      <c r="B11" s="43" t="s">
        <v>155</v>
      </c>
      <c r="C11" s="10">
        <v>180</v>
      </c>
      <c r="D11" s="11"/>
      <c r="E11" s="11"/>
      <c r="F11" s="41"/>
      <c r="G11" s="41"/>
      <c r="H11" s="41"/>
      <c r="I11" s="41"/>
      <c r="J11" s="11"/>
      <c r="K11" s="12" t="s">
        <v>141</v>
      </c>
    </row>
    <row r="12" spans="1:11" ht="10.65" customHeight="1" x14ac:dyDescent="0.3">
      <c r="A12" s="271"/>
      <c r="B12" s="42" t="s">
        <v>14</v>
      </c>
      <c r="C12" s="11"/>
      <c r="D12" s="11">
        <v>150</v>
      </c>
      <c r="E12" s="14">
        <v>150</v>
      </c>
      <c r="F12" s="14">
        <v>4.2300000000000004</v>
      </c>
      <c r="G12" s="14">
        <v>3.75</v>
      </c>
      <c r="H12" s="14">
        <v>7.1</v>
      </c>
      <c r="I12" s="14">
        <v>79.05</v>
      </c>
      <c r="J12" s="11"/>
      <c r="K12" s="22"/>
    </row>
    <row r="13" spans="1:11" ht="10.65" customHeight="1" x14ac:dyDescent="0.3">
      <c r="A13" s="271"/>
      <c r="B13" s="42" t="s">
        <v>15</v>
      </c>
      <c r="C13" s="11"/>
      <c r="D13" s="11">
        <v>9</v>
      </c>
      <c r="E13" s="14">
        <v>9</v>
      </c>
      <c r="F13" s="14">
        <v>0</v>
      </c>
      <c r="G13" s="14">
        <v>0</v>
      </c>
      <c r="H13" s="14">
        <v>8.91</v>
      </c>
      <c r="I13" s="14">
        <v>35.64</v>
      </c>
      <c r="J13" s="11"/>
      <c r="K13" s="22"/>
    </row>
    <row r="14" spans="1:11" ht="10.65" customHeight="1" x14ac:dyDescent="0.3">
      <c r="A14" s="271"/>
      <c r="B14" s="42" t="s">
        <v>40</v>
      </c>
      <c r="C14" s="11"/>
      <c r="D14" s="11">
        <v>0.62</v>
      </c>
      <c r="E14" s="14">
        <v>0.62</v>
      </c>
      <c r="F14" s="14">
        <v>0.15</v>
      </c>
      <c r="G14" s="14">
        <v>0.11</v>
      </c>
      <c r="H14" s="14">
        <v>0.17</v>
      </c>
      <c r="I14" s="14">
        <v>2.27</v>
      </c>
      <c r="J14" s="11"/>
      <c r="K14" s="22"/>
    </row>
    <row r="15" spans="1:11" ht="10.65" customHeight="1" x14ac:dyDescent="0.3">
      <c r="A15" s="271"/>
      <c r="B15" s="95"/>
      <c r="C15" s="6"/>
      <c r="D15" s="11"/>
      <c r="E15" s="11"/>
      <c r="F15" s="24">
        <v>4.4000000000000004</v>
      </c>
      <c r="G15" s="24">
        <v>3.9</v>
      </c>
      <c r="H15" s="24">
        <v>16.2</v>
      </c>
      <c r="I15" s="24">
        <f>I14+I13+I12</f>
        <v>116.96000000000001</v>
      </c>
      <c r="J15" s="23"/>
      <c r="K15" s="29"/>
    </row>
    <row r="16" spans="1:11" ht="10.65" customHeight="1" x14ac:dyDescent="0.3">
      <c r="A16" s="271"/>
      <c r="B16" s="39" t="s">
        <v>67</v>
      </c>
      <c r="C16" s="10">
        <v>35</v>
      </c>
      <c r="D16" s="11"/>
      <c r="E16" s="11"/>
      <c r="F16" s="16"/>
      <c r="G16" s="16"/>
      <c r="H16" s="16"/>
      <c r="I16" s="16"/>
      <c r="J16" s="11"/>
      <c r="K16" s="12" t="s">
        <v>61</v>
      </c>
    </row>
    <row r="17" spans="1:11" ht="10.65" customHeight="1" x14ac:dyDescent="0.3">
      <c r="A17" s="271"/>
      <c r="B17" s="37" t="s">
        <v>20</v>
      </c>
      <c r="C17" s="10"/>
      <c r="D17" s="14">
        <v>30</v>
      </c>
      <c r="E17" s="38">
        <v>30</v>
      </c>
      <c r="F17" s="38">
        <v>3</v>
      </c>
      <c r="G17" s="38">
        <v>0.9</v>
      </c>
      <c r="H17" s="38">
        <v>12.9</v>
      </c>
      <c r="I17" s="38">
        <v>71.7</v>
      </c>
      <c r="J17" s="11"/>
      <c r="K17" s="22"/>
    </row>
    <row r="18" spans="1:11" ht="10.65" customHeight="1" x14ac:dyDescent="0.3">
      <c r="A18" s="271"/>
      <c r="B18" s="37" t="s">
        <v>19</v>
      </c>
      <c r="C18" s="10"/>
      <c r="D18" s="14">
        <v>5</v>
      </c>
      <c r="E18" s="38">
        <v>5</v>
      </c>
      <c r="F18" s="38">
        <v>0.05</v>
      </c>
      <c r="G18" s="38">
        <v>3.63</v>
      </c>
      <c r="H18" s="38">
        <v>7.0000000000000007E-2</v>
      </c>
      <c r="I18" s="38">
        <v>33.11</v>
      </c>
      <c r="J18" s="11"/>
      <c r="K18" s="22"/>
    </row>
    <row r="19" spans="1:11" ht="10.65" customHeight="1" x14ac:dyDescent="0.3">
      <c r="A19" s="271"/>
      <c r="B19" s="37"/>
      <c r="C19" s="10"/>
      <c r="D19" s="38"/>
      <c r="E19" s="38"/>
      <c r="F19" s="44">
        <v>3</v>
      </c>
      <c r="G19" s="44">
        <v>4.5</v>
      </c>
      <c r="H19" s="44">
        <v>13</v>
      </c>
      <c r="I19" s="44">
        <v>104.8</v>
      </c>
      <c r="J19" s="11"/>
      <c r="K19" s="22"/>
    </row>
    <row r="20" spans="1:11" ht="10.65" customHeight="1" x14ac:dyDescent="0.3">
      <c r="A20" s="271"/>
      <c r="B20" s="169" t="s">
        <v>135</v>
      </c>
      <c r="C20" s="103"/>
      <c r="D20" s="103"/>
      <c r="E20" s="103"/>
      <c r="F20" s="73"/>
      <c r="G20" s="73"/>
      <c r="H20" s="73"/>
      <c r="I20" s="73"/>
      <c r="J20" s="23"/>
      <c r="K20" s="25"/>
    </row>
    <row r="21" spans="1:11" ht="10.65" customHeight="1" x14ac:dyDescent="0.3">
      <c r="A21" s="271"/>
      <c r="B21" s="95" t="s">
        <v>136</v>
      </c>
      <c r="C21" s="6">
        <v>200</v>
      </c>
      <c r="D21" s="103">
        <v>200</v>
      </c>
      <c r="E21" s="103">
        <v>200</v>
      </c>
      <c r="F21" s="118">
        <v>1.8</v>
      </c>
      <c r="G21" s="118">
        <v>0.2</v>
      </c>
      <c r="H21" s="118">
        <v>19</v>
      </c>
      <c r="I21" s="118">
        <v>85</v>
      </c>
      <c r="J21" s="23"/>
      <c r="K21" s="29" t="s">
        <v>142</v>
      </c>
    </row>
    <row r="22" spans="1:11" ht="10.65" customHeight="1" x14ac:dyDescent="0.3">
      <c r="A22" s="271"/>
      <c r="B22" s="95"/>
      <c r="C22" s="6"/>
      <c r="D22" s="103"/>
      <c r="E22" s="103"/>
      <c r="F22" s="118"/>
      <c r="G22" s="118"/>
      <c r="H22" s="118"/>
      <c r="I22" s="118"/>
      <c r="J22" s="23"/>
      <c r="K22" s="25"/>
    </row>
    <row r="23" spans="1:11" ht="10.65" customHeight="1" thickBot="1" x14ac:dyDescent="0.35">
      <c r="A23" s="272"/>
      <c r="B23" s="40" t="s">
        <v>23</v>
      </c>
      <c r="C23" s="47"/>
      <c r="D23" s="17"/>
      <c r="E23" s="17"/>
      <c r="F23" s="18">
        <f>F21+F19+F15+F10</f>
        <v>14.84</v>
      </c>
      <c r="G23" s="18">
        <f>G21+G19+G15+G10</f>
        <v>14.649999999999999</v>
      </c>
      <c r="H23" s="18">
        <f>H21+H19+H15+H10</f>
        <v>71.38</v>
      </c>
      <c r="I23" s="18">
        <f>I21+I19+I15+I10</f>
        <v>476.41999999999996</v>
      </c>
      <c r="J23" s="17"/>
      <c r="K23" s="46"/>
    </row>
    <row r="24" spans="1:11" ht="10.65" customHeight="1" x14ac:dyDescent="0.3">
      <c r="A24" s="270" t="s">
        <v>38</v>
      </c>
      <c r="B24" s="160" t="s">
        <v>70</v>
      </c>
      <c r="C24" s="48">
        <v>200</v>
      </c>
      <c r="D24" s="49"/>
      <c r="E24" s="49"/>
      <c r="F24" s="15"/>
      <c r="G24" s="15"/>
      <c r="H24" s="15"/>
      <c r="I24" s="15"/>
      <c r="J24" s="50"/>
      <c r="K24" s="51" t="s">
        <v>34</v>
      </c>
    </row>
    <row r="25" spans="1:11" ht="10.65" customHeight="1" x14ac:dyDescent="0.3">
      <c r="A25" s="271"/>
      <c r="B25" s="36" t="s">
        <v>25</v>
      </c>
      <c r="C25" s="52"/>
      <c r="D25" s="14">
        <v>80</v>
      </c>
      <c r="E25" s="105">
        <v>60</v>
      </c>
      <c r="F25" s="66">
        <v>1.2</v>
      </c>
      <c r="G25" s="14">
        <v>0.06</v>
      </c>
      <c r="H25" s="14">
        <v>11.82</v>
      </c>
      <c r="I25" s="14">
        <v>52.62</v>
      </c>
      <c r="J25" s="11"/>
      <c r="K25" s="22"/>
    </row>
    <row r="26" spans="1:11" ht="10.65" customHeight="1" x14ac:dyDescent="0.3">
      <c r="A26" s="271"/>
      <c r="B26" s="36" t="s">
        <v>48</v>
      </c>
      <c r="C26" s="52"/>
      <c r="D26" s="14">
        <v>80</v>
      </c>
      <c r="E26" s="14">
        <v>74</v>
      </c>
      <c r="F26" s="14">
        <v>2.54</v>
      </c>
      <c r="G26" s="14">
        <v>0</v>
      </c>
      <c r="H26" s="14">
        <v>7.61</v>
      </c>
      <c r="I26" s="13">
        <v>40.61</v>
      </c>
      <c r="J26" s="11"/>
      <c r="K26" s="22"/>
    </row>
    <row r="27" spans="1:11" ht="10.65" customHeight="1" x14ac:dyDescent="0.3">
      <c r="A27" s="271"/>
      <c r="B27" s="36" t="s">
        <v>109</v>
      </c>
      <c r="C27" s="52"/>
      <c r="D27" s="105">
        <v>15</v>
      </c>
      <c r="E27" s="105">
        <v>12.6</v>
      </c>
      <c r="F27" s="14">
        <v>0.21</v>
      </c>
      <c r="G27" s="14">
        <v>0</v>
      </c>
      <c r="H27" s="14">
        <v>1.2</v>
      </c>
      <c r="I27" s="13">
        <v>5.64</v>
      </c>
      <c r="J27" s="11"/>
      <c r="K27" s="22"/>
    </row>
    <row r="28" spans="1:11" ht="10.65" customHeight="1" x14ac:dyDescent="0.3">
      <c r="A28" s="271"/>
      <c r="B28" s="36" t="s">
        <v>27</v>
      </c>
      <c r="C28" s="52"/>
      <c r="D28" s="14">
        <v>20</v>
      </c>
      <c r="E28" s="14">
        <v>15</v>
      </c>
      <c r="F28" s="14">
        <v>0.2</v>
      </c>
      <c r="G28" s="14">
        <v>0.02</v>
      </c>
      <c r="H28" s="14">
        <v>1.05</v>
      </c>
      <c r="I28" s="13">
        <v>5.12</v>
      </c>
      <c r="J28" s="11"/>
      <c r="K28" s="22"/>
    </row>
    <row r="29" spans="1:11" ht="10.65" customHeight="1" x14ac:dyDescent="0.3">
      <c r="A29" s="271"/>
      <c r="B29" s="36" t="s">
        <v>26</v>
      </c>
      <c r="C29" s="52"/>
      <c r="D29" s="105">
        <v>8</v>
      </c>
      <c r="E29" s="105">
        <v>8</v>
      </c>
      <c r="F29" s="14">
        <v>0.21</v>
      </c>
      <c r="G29" s="14">
        <v>1.2</v>
      </c>
      <c r="H29" s="14">
        <v>0.28999999999999998</v>
      </c>
      <c r="I29" s="14">
        <v>12.8</v>
      </c>
      <c r="J29" s="14"/>
      <c r="K29" s="13"/>
    </row>
    <row r="30" spans="1:11" ht="10.65" customHeight="1" x14ac:dyDescent="0.3">
      <c r="A30" s="271"/>
      <c r="B30" s="36" t="s">
        <v>19</v>
      </c>
      <c r="C30" s="52"/>
      <c r="D30" s="105">
        <v>3</v>
      </c>
      <c r="E30" s="105">
        <v>3</v>
      </c>
      <c r="F30" s="14">
        <v>0.03</v>
      </c>
      <c r="G30" s="14">
        <v>2.1800000000000002</v>
      </c>
      <c r="H30" s="14">
        <v>0.04</v>
      </c>
      <c r="I30" s="14">
        <v>19.86</v>
      </c>
      <c r="J30" s="11"/>
      <c r="K30" s="22"/>
    </row>
    <row r="31" spans="1:11" ht="10.65" customHeight="1" x14ac:dyDescent="0.3">
      <c r="A31" s="271"/>
      <c r="B31" s="36" t="s">
        <v>50</v>
      </c>
      <c r="C31" s="52"/>
      <c r="D31" s="20">
        <v>7</v>
      </c>
      <c r="E31" s="20">
        <v>7</v>
      </c>
      <c r="F31" s="11">
        <v>7.0000000000000007E-2</v>
      </c>
      <c r="G31" s="11">
        <v>0</v>
      </c>
      <c r="H31" s="11">
        <v>0.42</v>
      </c>
      <c r="I31" s="11">
        <v>1.96</v>
      </c>
      <c r="J31" s="11"/>
      <c r="K31" s="22"/>
    </row>
    <row r="32" spans="1:11" ht="10.65" customHeight="1" x14ac:dyDescent="0.3">
      <c r="A32" s="271"/>
      <c r="B32" s="36" t="s">
        <v>30</v>
      </c>
      <c r="C32" s="52"/>
      <c r="D32" s="20">
        <v>2</v>
      </c>
      <c r="E32" s="20">
        <v>2</v>
      </c>
      <c r="F32" s="11">
        <v>0.05</v>
      </c>
      <c r="G32" s="11">
        <v>0.01</v>
      </c>
      <c r="H32" s="11">
        <v>0.08</v>
      </c>
      <c r="I32" s="11">
        <v>0.62</v>
      </c>
      <c r="J32" s="11"/>
      <c r="K32" s="22"/>
    </row>
    <row r="33" spans="1:11" ht="11.4" customHeight="1" x14ac:dyDescent="0.3">
      <c r="A33" s="271"/>
      <c r="B33" s="36"/>
      <c r="C33" s="11"/>
      <c r="D33" s="11"/>
      <c r="E33" s="11"/>
      <c r="F33" s="200">
        <f>F32+F31+F30+F29+F27+F26+F25</f>
        <v>4.3099999999999996</v>
      </c>
      <c r="G33" s="54">
        <f>G32+G31+G30+G28+G27+G26+G25</f>
        <v>2.27</v>
      </c>
      <c r="H33" s="54">
        <f>H32+H31+H30+H29+H28+H27+H26+H25</f>
        <v>22.51</v>
      </c>
      <c r="I33" s="54">
        <f>I32+I31+I30+I29+I28+I27+I26+I25</f>
        <v>139.22999999999999</v>
      </c>
      <c r="J33" s="11"/>
      <c r="K33" s="22"/>
    </row>
    <row r="34" spans="1:11" ht="10.65" customHeight="1" x14ac:dyDescent="0.3">
      <c r="A34" s="271"/>
      <c r="B34" s="39" t="s">
        <v>51</v>
      </c>
      <c r="C34" s="10">
        <v>180</v>
      </c>
      <c r="D34" s="11"/>
      <c r="E34" s="11"/>
      <c r="F34" s="41"/>
      <c r="G34" s="41"/>
      <c r="H34" s="41"/>
      <c r="I34" s="60"/>
      <c r="J34" s="11"/>
      <c r="K34" s="12" t="s">
        <v>79</v>
      </c>
    </row>
    <row r="35" spans="1:11" ht="10.65" customHeight="1" x14ac:dyDescent="0.3">
      <c r="A35" s="271"/>
      <c r="B35" s="178" t="s">
        <v>116</v>
      </c>
      <c r="C35" s="52"/>
      <c r="D35" s="11">
        <v>70</v>
      </c>
      <c r="E35" s="11">
        <v>70</v>
      </c>
      <c r="F35" s="14">
        <v>13.23</v>
      </c>
      <c r="G35" s="14">
        <v>8.68</v>
      </c>
      <c r="H35" s="14">
        <v>0</v>
      </c>
      <c r="I35" s="13">
        <v>131.04</v>
      </c>
      <c r="J35" s="11"/>
      <c r="K35" s="12"/>
    </row>
    <row r="36" spans="1:11" ht="10.65" customHeight="1" x14ac:dyDescent="0.3">
      <c r="A36" s="271"/>
      <c r="B36" s="102" t="s">
        <v>109</v>
      </c>
      <c r="C36" s="38"/>
      <c r="D36" s="38">
        <v>25</v>
      </c>
      <c r="E36" s="38">
        <v>21</v>
      </c>
      <c r="F36" s="86">
        <v>0.36</v>
      </c>
      <c r="G36" s="38">
        <v>0</v>
      </c>
      <c r="H36" s="38">
        <v>2</v>
      </c>
      <c r="I36" s="38">
        <v>9.41</v>
      </c>
      <c r="J36" s="11"/>
      <c r="K36" s="12"/>
    </row>
    <row r="37" spans="1:11" ht="10.65" customHeight="1" x14ac:dyDescent="0.3">
      <c r="A37" s="271"/>
      <c r="B37" s="102" t="s">
        <v>84</v>
      </c>
      <c r="C37" s="38"/>
      <c r="D37" s="38">
        <v>36</v>
      </c>
      <c r="E37" s="38">
        <v>36</v>
      </c>
      <c r="F37" s="86">
        <v>2.52</v>
      </c>
      <c r="G37" s="38">
        <v>0.22</v>
      </c>
      <c r="H37" s="38">
        <v>26.53</v>
      </c>
      <c r="I37" s="38">
        <v>118.15</v>
      </c>
      <c r="J37" s="11"/>
      <c r="K37" s="12"/>
    </row>
    <row r="38" spans="1:11" ht="10.65" customHeight="1" x14ac:dyDescent="0.3">
      <c r="A38" s="271"/>
      <c r="B38" s="102" t="s">
        <v>27</v>
      </c>
      <c r="C38" s="38"/>
      <c r="D38" s="38">
        <v>40</v>
      </c>
      <c r="E38" s="38">
        <v>30</v>
      </c>
      <c r="F38" s="86">
        <v>0.39</v>
      </c>
      <c r="G38" s="38">
        <v>0.03</v>
      </c>
      <c r="H38" s="38">
        <v>2.1</v>
      </c>
      <c r="I38" s="38">
        <v>10.23</v>
      </c>
      <c r="J38" s="11"/>
      <c r="K38" s="12"/>
    </row>
    <row r="39" spans="1:11" ht="10.65" customHeight="1" x14ac:dyDescent="0.3">
      <c r="A39" s="271"/>
      <c r="B39" s="102" t="s">
        <v>32</v>
      </c>
      <c r="C39" s="38"/>
      <c r="D39" s="38">
        <v>9</v>
      </c>
      <c r="E39" s="38">
        <v>9</v>
      </c>
      <c r="F39" s="86">
        <v>0</v>
      </c>
      <c r="G39" s="38">
        <v>8.99</v>
      </c>
      <c r="H39" s="38">
        <v>0</v>
      </c>
      <c r="I39" s="38">
        <v>80.92</v>
      </c>
      <c r="J39" s="11"/>
      <c r="K39" s="12"/>
    </row>
    <row r="40" spans="1:11" ht="10.65" customHeight="1" x14ac:dyDescent="0.3">
      <c r="A40" s="271"/>
      <c r="B40" s="36" t="s">
        <v>30</v>
      </c>
      <c r="C40" s="11"/>
      <c r="D40" s="20">
        <v>1</v>
      </c>
      <c r="E40" s="20">
        <v>1</v>
      </c>
      <c r="F40" s="20">
        <v>0.03</v>
      </c>
      <c r="G40" s="20">
        <v>0.01</v>
      </c>
      <c r="H40" s="20">
        <v>0.04</v>
      </c>
      <c r="I40" s="20">
        <v>0.31</v>
      </c>
      <c r="J40" s="11"/>
      <c r="K40" s="12"/>
    </row>
    <row r="41" spans="1:11" ht="10.95" customHeight="1" x14ac:dyDescent="0.3">
      <c r="A41" s="271"/>
      <c r="B41" s="102"/>
      <c r="C41" s="38"/>
      <c r="D41" s="38"/>
      <c r="E41" s="38"/>
      <c r="F41" s="41">
        <f>F40+F39+F38+F37+F36+F35</f>
        <v>16.53</v>
      </c>
      <c r="G41" s="41">
        <f>G40+G39+G38+G37+G36+G35</f>
        <v>17.93</v>
      </c>
      <c r="H41" s="41">
        <f>H40+H38+H37+H36</f>
        <v>30.67</v>
      </c>
      <c r="I41" s="60">
        <f>I40+I39+I38+I37+I36+I35</f>
        <v>350.06</v>
      </c>
      <c r="J41" s="11"/>
      <c r="K41" s="12"/>
    </row>
    <row r="42" spans="1:11" ht="10.95" customHeight="1" x14ac:dyDescent="0.3">
      <c r="A42" s="271"/>
      <c r="B42" s="234" t="s">
        <v>162</v>
      </c>
      <c r="C42" s="235">
        <v>100</v>
      </c>
      <c r="D42" s="38"/>
      <c r="E42" s="38"/>
      <c r="F42" s="41"/>
      <c r="G42" s="41"/>
      <c r="H42" s="41"/>
      <c r="I42" s="60"/>
      <c r="J42" s="11"/>
      <c r="K42" s="12" t="s">
        <v>149</v>
      </c>
    </row>
    <row r="43" spans="1:11" ht="10.95" customHeight="1" x14ac:dyDescent="0.3">
      <c r="A43" s="271"/>
      <c r="B43" s="177" t="s">
        <v>161</v>
      </c>
      <c r="C43" s="235"/>
      <c r="D43" s="38">
        <v>100</v>
      </c>
      <c r="E43" s="38">
        <v>80</v>
      </c>
      <c r="F43" s="41">
        <v>0.56000000000000005</v>
      </c>
      <c r="G43" s="41">
        <v>0</v>
      </c>
      <c r="H43" s="41">
        <v>1.44</v>
      </c>
      <c r="I43" s="60">
        <v>8</v>
      </c>
      <c r="J43" s="11"/>
      <c r="K43" s="12"/>
    </row>
    <row r="44" spans="1:11" ht="10.95" customHeight="1" x14ac:dyDescent="0.3">
      <c r="A44" s="271"/>
      <c r="B44" s="102"/>
      <c r="C44" s="38"/>
      <c r="D44" s="38"/>
      <c r="E44" s="38"/>
      <c r="F44" s="41"/>
      <c r="G44" s="41"/>
      <c r="H44" s="41"/>
      <c r="I44" s="60"/>
      <c r="J44" s="11"/>
      <c r="K44" s="12"/>
    </row>
    <row r="45" spans="1:11" ht="10.65" customHeight="1" x14ac:dyDescent="0.3">
      <c r="A45" s="271"/>
      <c r="B45" s="32" t="s">
        <v>105</v>
      </c>
      <c r="C45" s="10">
        <v>180</v>
      </c>
      <c r="D45" s="11"/>
      <c r="E45" s="11"/>
      <c r="F45" s="16"/>
      <c r="G45" s="16"/>
      <c r="H45" s="16"/>
      <c r="I45" s="16"/>
      <c r="J45" s="11"/>
      <c r="K45" s="12" t="s">
        <v>71</v>
      </c>
    </row>
    <row r="46" spans="1:11" ht="10.65" customHeight="1" x14ac:dyDescent="0.3">
      <c r="A46" s="271"/>
      <c r="B46" s="147" t="s">
        <v>86</v>
      </c>
      <c r="C46" s="38"/>
      <c r="D46" s="14">
        <v>40</v>
      </c>
      <c r="E46" s="14">
        <v>40</v>
      </c>
      <c r="F46" s="38">
        <v>0.16</v>
      </c>
      <c r="G46" s="38">
        <v>0</v>
      </c>
      <c r="H46" s="38">
        <v>4.5199999999999996</v>
      </c>
      <c r="I46" s="38">
        <v>18.72</v>
      </c>
      <c r="J46" s="11"/>
      <c r="K46" s="12"/>
    </row>
    <row r="47" spans="1:11" ht="10.65" customHeight="1" x14ac:dyDescent="0.3">
      <c r="A47" s="271"/>
      <c r="B47" s="147" t="s">
        <v>15</v>
      </c>
      <c r="C47" s="38"/>
      <c r="D47" s="14">
        <v>12</v>
      </c>
      <c r="E47" s="14">
        <v>12</v>
      </c>
      <c r="F47" s="38">
        <v>0</v>
      </c>
      <c r="G47" s="38">
        <v>0</v>
      </c>
      <c r="H47" s="38">
        <v>11.48</v>
      </c>
      <c r="I47" s="38">
        <v>47.52</v>
      </c>
      <c r="J47" s="11"/>
      <c r="K47" s="12"/>
    </row>
    <row r="48" spans="1:11" ht="10.65" customHeight="1" x14ac:dyDescent="0.3">
      <c r="A48" s="271"/>
      <c r="B48" s="147" t="s">
        <v>111</v>
      </c>
      <c r="C48" s="38"/>
      <c r="D48" s="14">
        <v>1.08</v>
      </c>
      <c r="E48" s="14">
        <v>1.08</v>
      </c>
      <c r="F48" s="11">
        <v>0.01</v>
      </c>
      <c r="G48" s="11">
        <v>0</v>
      </c>
      <c r="H48" s="11">
        <v>0.04</v>
      </c>
      <c r="I48" s="11">
        <v>0.18</v>
      </c>
      <c r="J48" s="11"/>
      <c r="K48" s="12"/>
    </row>
    <row r="49" spans="1:11" ht="10.65" customHeight="1" x14ac:dyDescent="0.3">
      <c r="A49" s="271"/>
      <c r="B49" s="147"/>
      <c r="C49" s="38"/>
      <c r="D49" s="14"/>
      <c r="E49" s="14"/>
      <c r="F49" s="16">
        <v>0.17</v>
      </c>
      <c r="G49" s="16">
        <v>0</v>
      </c>
      <c r="H49" s="16">
        <v>16.04</v>
      </c>
      <c r="I49" s="16">
        <v>66.42</v>
      </c>
      <c r="J49" s="11"/>
      <c r="K49" s="12"/>
    </row>
    <row r="50" spans="1:11" ht="10.65" customHeight="1" x14ac:dyDescent="0.3">
      <c r="A50" s="271"/>
      <c r="B50" s="142" t="s">
        <v>18</v>
      </c>
      <c r="C50" s="38"/>
      <c r="D50" s="38">
        <v>30</v>
      </c>
      <c r="E50" s="38">
        <v>30</v>
      </c>
      <c r="F50" s="15">
        <v>3</v>
      </c>
      <c r="G50" s="15">
        <v>0.9</v>
      </c>
      <c r="H50" s="15">
        <v>12.9</v>
      </c>
      <c r="I50" s="15">
        <v>71.7</v>
      </c>
      <c r="J50" s="23"/>
      <c r="K50" s="29"/>
    </row>
    <row r="51" spans="1:11" ht="10.65" customHeight="1" x14ac:dyDescent="0.3">
      <c r="A51" s="271"/>
      <c r="B51" s="142" t="s">
        <v>54</v>
      </c>
      <c r="C51" s="38"/>
      <c r="D51" s="38">
        <v>30</v>
      </c>
      <c r="E51" s="38">
        <v>30</v>
      </c>
      <c r="F51" s="15">
        <v>2.4</v>
      </c>
      <c r="G51" s="15">
        <v>0.9</v>
      </c>
      <c r="H51" s="15">
        <v>12.6</v>
      </c>
      <c r="I51" s="15">
        <v>68.099999999999994</v>
      </c>
      <c r="J51" s="11"/>
      <c r="K51" s="12"/>
    </row>
    <row r="52" spans="1:11" ht="10.65" customHeight="1" x14ac:dyDescent="0.3">
      <c r="A52" s="271"/>
      <c r="B52" s="102"/>
      <c r="C52" s="38"/>
      <c r="D52" s="38"/>
      <c r="E52" s="38"/>
      <c r="F52" s="44"/>
      <c r="G52" s="44"/>
      <c r="H52" s="44"/>
      <c r="I52" s="44"/>
      <c r="J52" s="11"/>
      <c r="K52" s="12"/>
    </row>
    <row r="53" spans="1:11" ht="10.65" customHeight="1" thickBot="1" x14ac:dyDescent="0.35">
      <c r="A53" s="272"/>
      <c r="B53" s="87" t="s">
        <v>36</v>
      </c>
      <c r="C53" s="6"/>
      <c r="D53" s="23"/>
      <c r="E53" s="23"/>
      <c r="F53" s="123">
        <f>F51+F50+F49+F41+F33</f>
        <v>26.41</v>
      </c>
      <c r="G53" s="26">
        <f>G51+G50+G49+G41+G33</f>
        <v>22</v>
      </c>
      <c r="H53" s="26">
        <f>H51+H50+H49+H41+H33</f>
        <v>94.720000000000013</v>
      </c>
      <c r="I53" s="26">
        <f>I51+I50+I49+I43+I41+I33</f>
        <v>703.51</v>
      </c>
      <c r="J53" s="23"/>
      <c r="K53" s="29"/>
    </row>
    <row r="54" spans="1:11" ht="10.65" customHeight="1" x14ac:dyDescent="0.3">
      <c r="A54" s="297" t="s">
        <v>39</v>
      </c>
      <c r="B54" s="160" t="s">
        <v>75</v>
      </c>
      <c r="C54" s="68">
        <v>100</v>
      </c>
      <c r="D54" s="69"/>
      <c r="E54" s="69"/>
      <c r="F54" s="131"/>
      <c r="G54" s="131"/>
      <c r="H54" s="131"/>
      <c r="I54" s="131"/>
      <c r="J54" s="69"/>
      <c r="K54" s="70" t="s">
        <v>126</v>
      </c>
    </row>
    <row r="55" spans="1:11" ht="10.65" customHeight="1" x14ac:dyDescent="0.3">
      <c r="A55" s="298"/>
      <c r="B55" s="36" t="s">
        <v>64</v>
      </c>
      <c r="C55" s="71"/>
      <c r="D55" s="71">
        <v>1</v>
      </c>
      <c r="E55" s="71">
        <v>54</v>
      </c>
      <c r="F55" s="14">
        <v>6.86</v>
      </c>
      <c r="G55" s="13">
        <v>6.21</v>
      </c>
      <c r="H55" s="13">
        <v>0.38</v>
      </c>
      <c r="I55" s="13">
        <v>83.32</v>
      </c>
      <c r="J55" s="71"/>
      <c r="K55" s="72"/>
    </row>
    <row r="56" spans="1:11" ht="10.65" customHeight="1" x14ac:dyDescent="0.3">
      <c r="A56" s="298"/>
      <c r="B56" s="36" t="s">
        <v>14</v>
      </c>
      <c r="C56" s="71"/>
      <c r="D56" s="71">
        <v>20</v>
      </c>
      <c r="E56" s="71">
        <v>20</v>
      </c>
      <c r="F56" s="238">
        <v>0.56000000000000005</v>
      </c>
      <c r="G56" s="71">
        <v>0.5</v>
      </c>
      <c r="H56" s="71">
        <v>0.95</v>
      </c>
      <c r="I56" s="71">
        <v>10.54</v>
      </c>
      <c r="J56" s="71"/>
      <c r="K56" s="72"/>
    </row>
    <row r="57" spans="1:11" ht="10.65" customHeight="1" x14ac:dyDescent="0.3">
      <c r="A57" s="298"/>
      <c r="B57" s="36" t="s">
        <v>32</v>
      </c>
      <c r="C57" s="71"/>
      <c r="D57" s="71">
        <v>4</v>
      </c>
      <c r="E57" s="71">
        <v>4</v>
      </c>
      <c r="F57" s="11">
        <v>0</v>
      </c>
      <c r="G57" s="11">
        <v>4</v>
      </c>
      <c r="H57" s="11">
        <v>0</v>
      </c>
      <c r="I57" s="11">
        <v>35.96</v>
      </c>
      <c r="J57" s="71"/>
      <c r="K57" s="72"/>
    </row>
    <row r="58" spans="1:11" ht="10.199999999999999" customHeight="1" x14ac:dyDescent="0.3">
      <c r="A58" s="298"/>
      <c r="B58" s="177"/>
      <c r="C58" s="38"/>
      <c r="D58" s="121"/>
      <c r="E58" s="121"/>
      <c r="F58" s="201">
        <f>F57+F56+F55</f>
        <v>7.42</v>
      </c>
      <c r="G58" s="15">
        <f>G57+G56+G55</f>
        <v>10.71</v>
      </c>
      <c r="H58" s="237">
        <f>H57+H56+H55</f>
        <v>1.33</v>
      </c>
      <c r="I58" s="237">
        <f>I57+I56+I55</f>
        <v>129.82</v>
      </c>
      <c r="J58" s="71"/>
      <c r="K58" s="72"/>
    </row>
    <row r="59" spans="1:11" ht="12" customHeight="1" x14ac:dyDescent="0.3">
      <c r="A59" s="298"/>
      <c r="B59" s="96" t="s">
        <v>152</v>
      </c>
      <c r="C59" s="6">
        <v>60</v>
      </c>
      <c r="D59" s="101"/>
      <c r="E59" s="101"/>
      <c r="F59" s="24"/>
      <c r="G59" s="24"/>
      <c r="H59" s="24"/>
      <c r="I59" s="24"/>
      <c r="J59" s="23"/>
      <c r="K59" s="29" t="s">
        <v>45</v>
      </c>
    </row>
    <row r="60" spans="1:11" ht="12" customHeight="1" x14ac:dyDescent="0.3">
      <c r="A60" s="298"/>
      <c r="B60" s="95" t="s">
        <v>49</v>
      </c>
      <c r="C60" s="6"/>
      <c r="D60" s="101">
        <v>100</v>
      </c>
      <c r="E60" s="101">
        <v>75</v>
      </c>
      <c r="F60" s="75">
        <v>1.7</v>
      </c>
      <c r="G60" s="75">
        <v>0</v>
      </c>
      <c r="H60" s="75">
        <v>10.8</v>
      </c>
      <c r="I60" s="75">
        <v>50</v>
      </c>
      <c r="J60" s="23"/>
      <c r="K60" s="29"/>
    </row>
    <row r="61" spans="1:11" ht="12" customHeight="1" x14ac:dyDescent="0.3">
      <c r="A61" s="298"/>
      <c r="B61" s="95" t="s">
        <v>32</v>
      </c>
      <c r="C61" s="6"/>
      <c r="D61" s="101">
        <v>3</v>
      </c>
      <c r="E61" s="101">
        <v>3</v>
      </c>
      <c r="F61" s="75">
        <v>0</v>
      </c>
      <c r="G61" s="75">
        <v>3</v>
      </c>
      <c r="H61" s="75">
        <v>0</v>
      </c>
      <c r="I61" s="75">
        <v>26.97</v>
      </c>
      <c r="J61" s="23"/>
      <c r="K61" s="29"/>
    </row>
    <row r="62" spans="1:11" ht="9" customHeight="1" x14ac:dyDescent="0.3">
      <c r="A62" s="298"/>
      <c r="B62" s="95"/>
      <c r="C62" s="6"/>
      <c r="D62" s="101"/>
      <c r="E62" s="101"/>
      <c r="F62" s="24">
        <f>F61+F60</f>
        <v>1.7</v>
      </c>
      <c r="G62" s="24">
        <f>G61+G60</f>
        <v>3</v>
      </c>
      <c r="H62" s="24">
        <f>H61+H60</f>
        <v>10.8</v>
      </c>
      <c r="I62" s="24">
        <f>I61+I60</f>
        <v>76.97</v>
      </c>
      <c r="J62" s="23"/>
      <c r="K62" s="29"/>
    </row>
    <row r="63" spans="1:11" ht="10.65" customHeight="1" x14ac:dyDescent="0.3">
      <c r="A63" s="298"/>
      <c r="B63" s="39" t="s">
        <v>22</v>
      </c>
      <c r="C63" s="10">
        <v>180</v>
      </c>
      <c r="D63" s="11"/>
      <c r="E63" s="11"/>
      <c r="F63" s="16"/>
      <c r="G63" s="16"/>
      <c r="H63" s="16"/>
      <c r="I63" s="16"/>
      <c r="J63" s="11"/>
      <c r="K63" s="12" t="s">
        <v>143</v>
      </c>
    </row>
    <row r="64" spans="1:11" ht="10.65" customHeight="1" x14ac:dyDescent="0.3">
      <c r="A64" s="298"/>
      <c r="B64" s="37" t="s">
        <v>15</v>
      </c>
      <c r="C64" s="10"/>
      <c r="D64" s="11">
        <v>10</v>
      </c>
      <c r="E64" s="14">
        <v>10</v>
      </c>
      <c r="F64" s="14">
        <v>0</v>
      </c>
      <c r="G64" s="14">
        <v>0</v>
      </c>
      <c r="H64" s="14">
        <v>9.9</v>
      </c>
      <c r="I64" s="14">
        <v>39.6</v>
      </c>
      <c r="J64" s="11"/>
      <c r="K64" s="22"/>
    </row>
    <row r="65" spans="1:11" ht="10.65" customHeight="1" x14ac:dyDescent="0.3">
      <c r="A65" s="298"/>
      <c r="B65" s="37" t="s">
        <v>122</v>
      </c>
      <c r="C65" s="10"/>
      <c r="D65" s="11">
        <v>0.62</v>
      </c>
      <c r="E65" s="14">
        <v>0.62</v>
      </c>
      <c r="F65" s="14">
        <v>0.12</v>
      </c>
      <c r="G65" s="14">
        <v>0.03</v>
      </c>
      <c r="H65" s="14">
        <v>0.02</v>
      </c>
      <c r="I65" s="14">
        <v>0.88</v>
      </c>
      <c r="J65" s="11"/>
      <c r="K65" s="22"/>
    </row>
    <row r="66" spans="1:11" ht="10.65" customHeight="1" x14ac:dyDescent="0.3">
      <c r="A66" s="298"/>
      <c r="B66" s="37" t="s">
        <v>111</v>
      </c>
      <c r="C66" s="10"/>
      <c r="D66" s="20">
        <v>1.08</v>
      </c>
      <c r="E66" s="20">
        <v>1.08</v>
      </c>
      <c r="F66" s="11">
        <v>0.01</v>
      </c>
      <c r="G66" s="11">
        <v>0</v>
      </c>
      <c r="H66" s="11">
        <v>0.04</v>
      </c>
      <c r="I66" s="11">
        <v>0.18</v>
      </c>
      <c r="J66" s="11"/>
      <c r="K66" s="22"/>
    </row>
    <row r="67" spans="1:11" ht="10.65" customHeight="1" x14ac:dyDescent="0.3">
      <c r="A67" s="298"/>
      <c r="B67" s="37"/>
      <c r="C67" s="10"/>
      <c r="D67" s="11"/>
      <c r="E67" s="11"/>
      <c r="F67" s="16">
        <v>0.1</v>
      </c>
      <c r="G67" s="16">
        <v>0</v>
      </c>
      <c r="H67" s="16">
        <v>10</v>
      </c>
      <c r="I67" s="16">
        <v>40.700000000000003</v>
      </c>
      <c r="J67" s="11"/>
      <c r="K67" s="22"/>
    </row>
    <row r="68" spans="1:11" ht="10.65" customHeight="1" x14ac:dyDescent="0.3">
      <c r="A68" s="298"/>
      <c r="B68" s="43" t="s">
        <v>18</v>
      </c>
      <c r="C68" s="11"/>
      <c r="D68" s="11">
        <v>30</v>
      </c>
      <c r="E68" s="38">
        <v>30</v>
      </c>
      <c r="F68" s="15">
        <v>3</v>
      </c>
      <c r="G68" s="15">
        <v>0.9</v>
      </c>
      <c r="H68" s="15">
        <v>12.9</v>
      </c>
      <c r="I68" s="15">
        <v>71.7</v>
      </c>
      <c r="J68" s="57"/>
      <c r="K68" s="56"/>
    </row>
    <row r="69" spans="1:11" ht="10.65" customHeight="1" x14ac:dyDescent="0.3">
      <c r="A69" s="298"/>
      <c r="B69" s="187" t="s">
        <v>138</v>
      </c>
      <c r="C69" s="10">
        <v>60</v>
      </c>
      <c r="D69" s="11"/>
      <c r="E69" s="38"/>
      <c r="F69" s="41"/>
      <c r="G69" s="41"/>
      <c r="H69" s="41"/>
      <c r="I69" s="15"/>
      <c r="J69" s="57"/>
      <c r="K69" s="56"/>
    </row>
    <row r="70" spans="1:11" ht="10.65" customHeight="1" x14ac:dyDescent="0.3">
      <c r="A70" s="298"/>
      <c r="B70" s="143" t="s">
        <v>150</v>
      </c>
      <c r="C70" s="10"/>
      <c r="D70" s="11">
        <v>60</v>
      </c>
      <c r="E70" s="38">
        <v>60</v>
      </c>
      <c r="F70" s="41">
        <v>4.92</v>
      </c>
      <c r="G70" s="41">
        <v>19.98</v>
      </c>
      <c r="H70" s="41">
        <v>32.1</v>
      </c>
      <c r="I70" s="15">
        <v>322.8</v>
      </c>
      <c r="J70" s="57"/>
      <c r="K70" s="56" t="s">
        <v>181</v>
      </c>
    </row>
    <row r="71" spans="1:11" ht="10.65" customHeight="1" x14ac:dyDescent="0.3">
      <c r="A71" s="298"/>
      <c r="B71" s="42"/>
      <c r="C71" s="11"/>
      <c r="D71" s="11"/>
      <c r="E71" s="44"/>
      <c r="F71" s="44"/>
      <c r="G71" s="44"/>
      <c r="H71" s="44"/>
      <c r="I71" s="44"/>
      <c r="J71" s="57"/>
      <c r="K71" s="56"/>
    </row>
    <row r="72" spans="1:11" ht="10.65" customHeight="1" x14ac:dyDescent="0.3">
      <c r="A72" s="298"/>
      <c r="B72" s="151" t="s">
        <v>42</v>
      </c>
      <c r="C72" s="55"/>
      <c r="D72" s="57"/>
      <c r="E72" s="57"/>
      <c r="F72" s="45">
        <f>F70+F68+F67+F62+F58</f>
        <v>17.14</v>
      </c>
      <c r="G72" s="45">
        <f>G70+G68+G67+G62+G58</f>
        <v>34.590000000000003</v>
      </c>
      <c r="H72" s="45">
        <f>H70+H68+H67+H62+H58</f>
        <v>67.13</v>
      </c>
      <c r="I72" s="45">
        <f>I70+I68+I67+I62+I58</f>
        <v>641.99</v>
      </c>
      <c r="J72" s="57"/>
      <c r="K72" s="56"/>
    </row>
    <row r="73" spans="1:11" ht="10.95" customHeight="1" thickBot="1" x14ac:dyDescent="0.35">
      <c r="A73" s="299"/>
      <c r="B73" s="152" t="s">
        <v>43</v>
      </c>
      <c r="C73" s="93"/>
      <c r="D73" s="94"/>
      <c r="E73" s="94"/>
      <c r="F73" s="124">
        <f>F72+F53+F23</f>
        <v>58.39</v>
      </c>
      <c r="G73" s="93">
        <f>G72+G53+G23</f>
        <v>71.240000000000009</v>
      </c>
      <c r="H73" s="93">
        <f>H72+H53+H23</f>
        <v>233.23000000000002</v>
      </c>
      <c r="I73" s="93">
        <f>I72+I53+I23</f>
        <v>1821.92</v>
      </c>
      <c r="J73" s="268"/>
      <c r="K73" s="269"/>
    </row>
  </sheetData>
  <mergeCells count="12">
    <mergeCell ref="A54:A73"/>
    <mergeCell ref="A4:A23"/>
    <mergeCell ref="A24:A53"/>
    <mergeCell ref="A1:K1"/>
    <mergeCell ref="A2:A3"/>
    <mergeCell ref="B2:B3"/>
    <mergeCell ref="C2:C3"/>
    <mergeCell ref="D2:E2"/>
    <mergeCell ref="F2:H2"/>
    <mergeCell ref="I2:I3"/>
    <mergeCell ref="J2:J3"/>
    <mergeCell ref="K2:K3"/>
  </mergeCells>
  <pageMargins left="3.937007874015748E-2" right="3.937007874015748E-2" top="0.19685039370078741" bottom="0.19685039370078741" header="0.31496062992125984" footer="0.31496062992125984"/>
  <pageSetup paperSize="9" orientation="portrait" horizontalDpi="4294967293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4" workbookViewId="0">
      <selection activeCell="M47" sqref="M47"/>
    </sheetView>
  </sheetViews>
  <sheetFormatPr defaultRowHeight="14.4" x14ac:dyDescent="0.3"/>
  <cols>
    <col min="1" max="1" width="5.44140625" customWidth="1"/>
    <col min="2" max="2" width="22.33203125" customWidth="1"/>
    <col min="3" max="3" width="7" customWidth="1"/>
    <col min="4" max="4" width="6.6640625" customWidth="1"/>
    <col min="5" max="5" width="5.88671875" customWidth="1"/>
    <col min="6" max="6" width="5.6640625" customWidth="1"/>
    <col min="7" max="8" width="6.33203125" customWidth="1"/>
    <col min="9" max="9" width="13.44140625" customWidth="1"/>
    <col min="10" max="10" width="8.109375" customWidth="1"/>
    <col min="11" max="11" width="9.5546875" customWidth="1"/>
  </cols>
  <sheetData>
    <row r="1" spans="1:11" ht="21.75" customHeight="1" thickBot="1" x14ac:dyDescent="0.35">
      <c r="A1" s="273" t="s">
        <v>90</v>
      </c>
      <c r="B1" s="274"/>
      <c r="C1" s="274"/>
      <c r="D1" s="274"/>
      <c r="E1" s="274"/>
      <c r="F1" s="274"/>
      <c r="G1" s="274"/>
      <c r="H1" s="274"/>
      <c r="I1" s="274"/>
      <c r="J1" s="274"/>
      <c r="K1" s="275"/>
    </row>
    <row r="2" spans="1:11" ht="13.2" customHeight="1" thickBot="1" x14ac:dyDescent="0.35">
      <c r="A2" s="276" t="s">
        <v>1</v>
      </c>
      <c r="B2" s="278" t="s">
        <v>2</v>
      </c>
      <c r="C2" s="280" t="s">
        <v>3</v>
      </c>
      <c r="D2" s="284" t="s">
        <v>6</v>
      </c>
      <c r="E2" s="286"/>
      <c r="F2" s="284" t="s">
        <v>7</v>
      </c>
      <c r="G2" s="285"/>
      <c r="H2" s="286"/>
      <c r="I2" s="280" t="s">
        <v>183</v>
      </c>
      <c r="J2" s="280" t="s">
        <v>5</v>
      </c>
      <c r="K2" s="280" t="s">
        <v>4</v>
      </c>
    </row>
    <row r="3" spans="1:11" ht="18.600000000000001" customHeight="1" thickBot="1" x14ac:dyDescent="0.35">
      <c r="A3" s="290"/>
      <c r="B3" s="279"/>
      <c r="C3" s="281"/>
      <c r="D3" s="128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281"/>
      <c r="J3" s="281"/>
      <c r="K3" s="281"/>
    </row>
    <row r="4" spans="1:11" s="204" customFormat="1" ht="9.4499999999999993" customHeight="1" x14ac:dyDescent="0.2">
      <c r="A4" s="287" t="s">
        <v>37</v>
      </c>
      <c r="B4" s="30" t="s">
        <v>76</v>
      </c>
      <c r="C4" s="7">
        <v>200</v>
      </c>
      <c r="D4" s="8"/>
      <c r="E4" s="8"/>
      <c r="F4" s="21"/>
      <c r="G4" s="21"/>
      <c r="H4" s="21"/>
      <c r="I4" s="21"/>
      <c r="J4" s="8"/>
      <c r="K4" s="9" t="s">
        <v>121</v>
      </c>
    </row>
    <row r="5" spans="1:11" s="204" customFormat="1" ht="9.4499999999999993" customHeight="1" x14ac:dyDescent="0.2">
      <c r="A5" s="288"/>
      <c r="B5" s="31" t="s">
        <v>84</v>
      </c>
      <c r="C5" s="10"/>
      <c r="D5" s="11">
        <v>15</v>
      </c>
      <c r="E5" s="13">
        <v>15</v>
      </c>
      <c r="F5" s="14">
        <v>1.05</v>
      </c>
      <c r="G5" s="13">
        <v>0.09</v>
      </c>
      <c r="H5" s="13">
        <v>11.06</v>
      </c>
      <c r="I5" s="13">
        <v>49.23</v>
      </c>
      <c r="J5" s="11"/>
      <c r="K5" s="12"/>
    </row>
    <row r="6" spans="1:11" s="204" customFormat="1" ht="9.4499999999999993" customHeight="1" x14ac:dyDescent="0.2">
      <c r="A6" s="288"/>
      <c r="B6" s="31" t="s">
        <v>14</v>
      </c>
      <c r="C6" s="10"/>
      <c r="D6" s="11">
        <v>150</v>
      </c>
      <c r="E6" s="13">
        <v>150</v>
      </c>
      <c r="F6" s="13">
        <v>4.2300000000000004</v>
      </c>
      <c r="G6" s="13">
        <v>3.75</v>
      </c>
      <c r="H6" s="13">
        <v>7.1</v>
      </c>
      <c r="I6" s="13">
        <v>79.05</v>
      </c>
      <c r="J6" s="11"/>
      <c r="K6" s="12"/>
    </row>
    <row r="7" spans="1:11" s="204" customFormat="1" ht="9.4499999999999993" customHeight="1" x14ac:dyDescent="0.2">
      <c r="A7" s="288"/>
      <c r="B7" s="31" t="s">
        <v>15</v>
      </c>
      <c r="C7" s="10"/>
      <c r="D7" s="11">
        <v>6</v>
      </c>
      <c r="E7" s="13">
        <v>6</v>
      </c>
      <c r="F7" s="14">
        <v>0</v>
      </c>
      <c r="G7" s="14">
        <v>0</v>
      </c>
      <c r="H7" s="13">
        <v>5.94</v>
      </c>
      <c r="I7" s="13">
        <v>23.76</v>
      </c>
      <c r="J7" s="11"/>
      <c r="K7" s="12"/>
    </row>
    <row r="8" spans="1:11" s="204" customFormat="1" ht="9.4499999999999993" customHeight="1" x14ac:dyDescent="0.2">
      <c r="A8" s="288"/>
      <c r="B8" s="31" t="s">
        <v>19</v>
      </c>
      <c r="C8" s="10"/>
      <c r="D8" s="11">
        <v>3</v>
      </c>
      <c r="E8" s="13">
        <v>3</v>
      </c>
      <c r="F8" s="13">
        <v>0.03</v>
      </c>
      <c r="G8" s="13">
        <v>2.1800000000000002</v>
      </c>
      <c r="H8" s="13">
        <v>0.04</v>
      </c>
      <c r="I8" s="13">
        <v>19.86</v>
      </c>
      <c r="J8" s="11"/>
      <c r="K8" s="12"/>
    </row>
    <row r="9" spans="1:11" s="204" customFormat="1" ht="9.4499999999999993" customHeight="1" x14ac:dyDescent="0.25">
      <c r="A9" s="288"/>
      <c r="B9" s="31"/>
      <c r="C9" s="10"/>
      <c r="D9" s="11"/>
      <c r="E9" s="38"/>
      <c r="F9" s="21">
        <f>F5+F6+F7+F8</f>
        <v>5.3100000000000005</v>
      </c>
      <c r="G9" s="21">
        <f>G8+G7+G6+G5</f>
        <v>6.02</v>
      </c>
      <c r="H9" s="21">
        <f>H8+H7+H6+H5</f>
        <v>24.14</v>
      </c>
      <c r="I9" s="21">
        <f>I8+I7+I6+I5</f>
        <v>171.9</v>
      </c>
      <c r="J9" s="11"/>
      <c r="K9" s="12"/>
    </row>
    <row r="10" spans="1:11" s="204" customFormat="1" ht="9.4499999999999993" customHeight="1" x14ac:dyDescent="0.25">
      <c r="A10" s="288"/>
      <c r="B10" s="43" t="s">
        <v>155</v>
      </c>
      <c r="C10" s="10">
        <v>180</v>
      </c>
      <c r="D10" s="11"/>
      <c r="E10" s="11"/>
      <c r="F10" s="41"/>
      <c r="G10" s="41"/>
      <c r="H10" s="41"/>
      <c r="I10" s="41"/>
      <c r="J10" s="11"/>
      <c r="K10" s="12" t="s">
        <v>141</v>
      </c>
    </row>
    <row r="11" spans="1:11" s="204" customFormat="1" ht="9.4499999999999993" customHeight="1" x14ac:dyDescent="0.25">
      <c r="A11" s="288"/>
      <c r="B11" s="42" t="s">
        <v>14</v>
      </c>
      <c r="C11" s="11"/>
      <c r="D11" s="11">
        <v>150</v>
      </c>
      <c r="E11" s="14">
        <v>150</v>
      </c>
      <c r="F11" s="14">
        <v>4.2300000000000004</v>
      </c>
      <c r="G11" s="14">
        <v>3.75</v>
      </c>
      <c r="H11" s="14">
        <v>7.1</v>
      </c>
      <c r="I11" s="14">
        <v>79.05</v>
      </c>
      <c r="J11" s="11"/>
      <c r="K11" s="22"/>
    </row>
    <row r="12" spans="1:11" s="204" customFormat="1" ht="9.4499999999999993" customHeight="1" x14ac:dyDescent="0.25">
      <c r="A12" s="288"/>
      <c r="B12" s="42" t="s">
        <v>15</v>
      </c>
      <c r="C12" s="11"/>
      <c r="D12" s="11">
        <v>9</v>
      </c>
      <c r="E12" s="14">
        <v>9</v>
      </c>
      <c r="F12" s="14">
        <v>0</v>
      </c>
      <c r="G12" s="14">
        <v>0</v>
      </c>
      <c r="H12" s="14">
        <v>8.91</v>
      </c>
      <c r="I12" s="14">
        <v>35.64</v>
      </c>
      <c r="J12" s="11"/>
      <c r="K12" s="22"/>
    </row>
    <row r="13" spans="1:11" s="204" customFormat="1" ht="9.4499999999999993" customHeight="1" x14ac:dyDescent="0.25">
      <c r="A13" s="288"/>
      <c r="B13" s="42" t="s">
        <v>40</v>
      </c>
      <c r="C13" s="11"/>
      <c r="D13" s="11">
        <v>0.62</v>
      </c>
      <c r="E13" s="14">
        <v>0.62</v>
      </c>
      <c r="F13" s="14">
        <v>0.15</v>
      </c>
      <c r="G13" s="14">
        <v>0.11</v>
      </c>
      <c r="H13" s="14">
        <v>0.17</v>
      </c>
      <c r="I13" s="14">
        <v>2.27</v>
      </c>
      <c r="J13" s="11"/>
      <c r="K13" s="22"/>
    </row>
    <row r="14" spans="1:11" s="204" customFormat="1" ht="9.4499999999999993" customHeight="1" x14ac:dyDescent="0.2">
      <c r="A14" s="288"/>
      <c r="B14" s="95"/>
      <c r="C14" s="6"/>
      <c r="D14" s="11"/>
      <c r="E14" s="11"/>
      <c r="F14" s="24">
        <v>4.4000000000000004</v>
      </c>
      <c r="G14" s="24">
        <v>3.9</v>
      </c>
      <c r="H14" s="24">
        <v>16.2</v>
      </c>
      <c r="I14" s="24">
        <v>116.91</v>
      </c>
      <c r="J14" s="23"/>
      <c r="K14" s="29"/>
    </row>
    <row r="15" spans="1:11" s="204" customFormat="1" ht="9.4499999999999993" customHeight="1" x14ac:dyDescent="0.2">
      <c r="A15" s="288"/>
      <c r="B15" s="39" t="s">
        <v>67</v>
      </c>
      <c r="C15" s="10">
        <v>35</v>
      </c>
      <c r="D15" s="11"/>
      <c r="E15" s="11"/>
      <c r="F15" s="16"/>
      <c r="G15" s="16"/>
      <c r="H15" s="16"/>
      <c r="I15" s="16"/>
      <c r="J15" s="11"/>
      <c r="K15" s="12" t="s">
        <v>61</v>
      </c>
    </row>
    <row r="16" spans="1:11" s="204" customFormat="1" ht="9.4499999999999993" customHeight="1" x14ac:dyDescent="0.25">
      <c r="A16" s="288"/>
      <c r="B16" s="37" t="s">
        <v>20</v>
      </c>
      <c r="C16" s="10"/>
      <c r="D16" s="14">
        <v>30</v>
      </c>
      <c r="E16" s="38">
        <v>30</v>
      </c>
      <c r="F16" s="38">
        <v>3</v>
      </c>
      <c r="G16" s="38">
        <v>0.9</v>
      </c>
      <c r="H16" s="38">
        <v>12.9</v>
      </c>
      <c r="I16" s="38">
        <v>71.7</v>
      </c>
      <c r="J16" s="11"/>
      <c r="K16" s="22"/>
    </row>
    <row r="17" spans="1:11" s="204" customFormat="1" ht="9.4499999999999993" customHeight="1" x14ac:dyDescent="0.25">
      <c r="A17" s="288"/>
      <c r="B17" s="37" t="s">
        <v>19</v>
      </c>
      <c r="C17" s="10"/>
      <c r="D17" s="14">
        <v>5</v>
      </c>
      <c r="E17" s="38">
        <v>5</v>
      </c>
      <c r="F17" s="38">
        <v>0.05</v>
      </c>
      <c r="G17" s="38">
        <v>3.63</v>
      </c>
      <c r="H17" s="38">
        <v>7.0000000000000007E-2</v>
      </c>
      <c r="I17" s="38">
        <v>33.11</v>
      </c>
      <c r="J17" s="11"/>
      <c r="K17" s="22"/>
    </row>
    <row r="18" spans="1:11" s="204" customFormat="1" ht="9.4499999999999993" customHeight="1" x14ac:dyDescent="0.25">
      <c r="A18" s="288"/>
      <c r="B18" s="37"/>
      <c r="C18" s="10"/>
      <c r="D18" s="38"/>
      <c r="E18" s="38"/>
      <c r="F18" s="44">
        <v>3</v>
      </c>
      <c r="G18" s="44">
        <v>4.5</v>
      </c>
      <c r="H18" s="44">
        <v>13</v>
      </c>
      <c r="I18" s="44">
        <v>104.8</v>
      </c>
      <c r="J18" s="11"/>
      <c r="K18" s="22"/>
    </row>
    <row r="19" spans="1:11" s="204" customFormat="1" ht="11.25" customHeight="1" x14ac:dyDescent="0.25">
      <c r="A19" s="288"/>
      <c r="B19" s="119" t="s">
        <v>135</v>
      </c>
      <c r="C19" s="6"/>
      <c r="D19" s="103"/>
      <c r="E19" s="103"/>
      <c r="F19" s="16"/>
      <c r="G19" s="16"/>
      <c r="H19" s="16"/>
      <c r="I19" s="16"/>
      <c r="J19" s="11"/>
      <c r="K19" s="22"/>
    </row>
    <row r="20" spans="1:11" s="204" customFormat="1" ht="13.5" customHeight="1" x14ac:dyDescent="0.25">
      <c r="A20" s="288"/>
      <c r="B20" s="95" t="s">
        <v>86</v>
      </c>
      <c r="C20" s="6">
        <v>100</v>
      </c>
      <c r="D20" s="103">
        <v>123</v>
      </c>
      <c r="E20" s="103">
        <v>120</v>
      </c>
      <c r="F20" s="118">
        <v>49</v>
      </c>
      <c r="G20" s="118">
        <v>0</v>
      </c>
      <c r="H20" s="118">
        <v>13.9</v>
      </c>
      <c r="I20" s="118">
        <v>57.56</v>
      </c>
      <c r="J20" s="11"/>
      <c r="K20" s="12" t="s">
        <v>172</v>
      </c>
    </row>
    <row r="21" spans="1:11" s="204" customFormat="1" ht="12.75" customHeight="1" thickBot="1" x14ac:dyDescent="0.25">
      <c r="A21" s="289"/>
      <c r="B21" s="40" t="s">
        <v>23</v>
      </c>
      <c r="C21" s="47"/>
      <c r="D21" s="17"/>
      <c r="E21" s="17"/>
      <c r="F21" s="18">
        <f>F20+F18+F14+F9</f>
        <v>61.71</v>
      </c>
      <c r="G21" s="18">
        <f>G20+G18+G14+G9</f>
        <v>14.42</v>
      </c>
      <c r="H21" s="18">
        <f>H20+H18+H14+H9</f>
        <v>67.239999999999995</v>
      </c>
      <c r="I21" s="18">
        <f>I20+I18+I14+I9</f>
        <v>451.16999999999996</v>
      </c>
      <c r="J21" s="17"/>
      <c r="K21" s="22"/>
    </row>
    <row r="22" spans="1:11" s="204" customFormat="1" ht="13.5" customHeight="1" x14ac:dyDescent="0.2">
      <c r="A22" s="287" t="s">
        <v>38</v>
      </c>
      <c r="B22" s="223" t="s">
        <v>46</v>
      </c>
      <c r="C22" s="7">
        <v>200</v>
      </c>
      <c r="D22" s="8"/>
      <c r="E22" s="8"/>
      <c r="F22" s="236"/>
      <c r="G22" s="236"/>
      <c r="H22" s="236"/>
      <c r="I22" s="136"/>
      <c r="J22" s="8"/>
      <c r="K22" s="9" t="s">
        <v>62</v>
      </c>
    </row>
    <row r="23" spans="1:11" s="204" customFormat="1" ht="9.4499999999999993" customHeight="1" x14ac:dyDescent="0.2">
      <c r="A23" s="288"/>
      <c r="B23" s="225" t="s">
        <v>25</v>
      </c>
      <c r="C23" s="10"/>
      <c r="D23" s="14">
        <v>80</v>
      </c>
      <c r="E23" s="14">
        <v>60</v>
      </c>
      <c r="F23" s="66">
        <v>1.2</v>
      </c>
      <c r="G23" s="14">
        <v>0.06</v>
      </c>
      <c r="H23" s="14">
        <v>11.82</v>
      </c>
      <c r="I23" s="14">
        <v>52.62</v>
      </c>
      <c r="J23" s="11"/>
      <c r="K23" s="12"/>
    </row>
    <row r="24" spans="1:11" s="204" customFormat="1" ht="9.4499999999999993" customHeight="1" x14ac:dyDescent="0.2">
      <c r="A24" s="288"/>
      <c r="B24" s="225" t="s">
        <v>48</v>
      </c>
      <c r="C24" s="10"/>
      <c r="D24" s="14">
        <v>80</v>
      </c>
      <c r="E24" s="14">
        <v>74</v>
      </c>
      <c r="F24" s="14">
        <v>2.23</v>
      </c>
      <c r="G24" s="14">
        <v>0</v>
      </c>
      <c r="H24" s="14">
        <v>6.7</v>
      </c>
      <c r="I24" s="13">
        <v>35.71</v>
      </c>
      <c r="J24" s="11"/>
      <c r="K24" s="12"/>
    </row>
    <row r="25" spans="1:11" s="204" customFormat="1" ht="9.4499999999999993" customHeight="1" x14ac:dyDescent="0.2">
      <c r="A25" s="288"/>
      <c r="B25" s="225" t="s">
        <v>49</v>
      </c>
      <c r="C25" s="10"/>
      <c r="D25" s="14">
        <v>20</v>
      </c>
      <c r="E25" s="14">
        <v>18.75</v>
      </c>
      <c r="F25" s="14">
        <v>0.32</v>
      </c>
      <c r="G25" s="14">
        <v>0</v>
      </c>
      <c r="H25" s="14">
        <v>2.0299999999999998</v>
      </c>
      <c r="I25" s="13">
        <v>9.3800000000000008</v>
      </c>
      <c r="J25" s="11"/>
      <c r="K25" s="12"/>
    </row>
    <row r="26" spans="1:11" s="204" customFormat="1" ht="9.4499999999999993" customHeight="1" x14ac:dyDescent="0.2">
      <c r="A26" s="288"/>
      <c r="B26" s="225" t="s">
        <v>26</v>
      </c>
      <c r="C26" s="10"/>
      <c r="D26" s="105">
        <v>8</v>
      </c>
      <c r="E26" s="105">
        <v>8</v>
      </c>
      <c r="F26" s="14">
        <v>0.21</v>
      </c>
      <c r="G26" s="14">
        <v>1.2</v>
      </c>
      <c r="H26" s="14">
        <v>0.28999999999999998</v>
      </c>
      <c r="I26" s="14">
        <v>12.8</v>
      </c>
      <c r="J26" s="11"/>
      <c r="K26" s="12"/>
    </row>
    <row r="27" spans="1:11" s="204" customFormat="1" ht="9.4499999999999993" customHeight="1" x14ac:dyDescent="0.2">
      <c r="A27" s="288"/>
      <c r="B27" s="225" t="s">
        <v>19</v>
      </c>
      <c r="C27" s="10"/>
      <c r="D27" s="14">
        <v>3</v>
      </c>
      <c r="E27" s="14">
        <v>3</v>
      </c>
      <c r="F27" s="14">
        <v>0.03</v>
      </c>
      <c r="G27" s="14">
        <v>2.1800000000000002</v>
      </c>
      <c r="H27" s="14">
        <v>0.04</v>
      </c>
      <c r="I27" s="13">
        <v>19.86</v>
      </c>
      <c r="J27" s="11"/>
      <c r="K27" s="12"/>
    </row>
    <row r="28" spans="1:11" s="204" customFormat="1" ht="9.4499999999999993" customHeight="1" x14ac:dyDescent="0.2">
      <c r="A28" s="288"/>
      <c r="B28" s="225" t="s">
        <v>27</v>
      </c>
      <c r="C28" s="10"/>
      <c r="D28" s="14">
        <v>20</v>
      </c>
      <c r="E28" s="14">
        <v>15</v>
      </c>
      <c r="F28" s="14">
        <v>0.2</v>
      </c>
      <c r="G28" s="14">
        <v>0.02</v>
      </c>
      <c r="H28" s="14">
        <v>1.05</v>
      </c>
      <c r="I28" s="13">
        <v>5.12</v>
      </c>
      <c r="J28" s="11"/>
      <c r="K28" s="12"/>
    </row>
    <row r="29" spans="1:11" s="204" customFormat="1" ht="9.4499999999999993" customHeight="1" x14ac:dyDescent="0.2">
      <c r="A29" s="288"/>
      <c r="B29" s="225" t="s">
        <v>109</v>
      </c>
      <c r="C29" s="10"/>
      <c r="D29" s="105">
        <v>15</v>
      </c>
      <c r="E29" s="105">
        <v>12.6</v>
      </c>
      <c r="F29" s="14">
        <v>0.21</v>
      </c>
      <c r="G29" s="14">
        <v>0</v>
      </c>
      <c r="H29" s="14">
        <v>1.2</v>
      </c>
      <c r="I29" s="13">
        <v>5.64</v>
      </c>
      <c r="J29" s="11"/>
      <c r="K29" s="12"/>
    </row>
    <row r="30" spans="1:11" s="204" customFormat="1" ht="9.4499999999999993" customHeight="1" x14ac:dyDescent="0.2">
      <c r="A30" s="288"/>
      <c r="B30" s="225" t="s">
        <v>50</v>
      </c>
      <c r="C30" s="10"/>
      <c r="D30" s="20">
        <v>7</v>
      </c>
      <c r="E30" s="20">
        <v>7</v>
      </c>
      <c r="F30" s="11">
        <v>7.0000000000000007E-2</v>
      </c>
      <c r="G30" s="11">
        <v>0</v>
      </c>
      <c r="H30" s="11">
        <v>0.42</v>
      </c>
      <c r="I30" s="11">
        <v>1.96</v>
      </c>
      <c r="J30" s="11"/>
      <c r="K30" s="12"/>
    </row>
    <row r="31" spans="1:11" s="204" customFormat="1" ht="9.4499999999999993" customHeight="1" x14ac:dyDescent="0.2">
      <c r="A31" s="288"/>
      <c r="B31" s="225" t="s">
        <v>30</v>
      </c>
      <c r="C31" s="10"/>
      <c r="D31" s="20">
        <v>2</v>
      </c>
      <c r="E31" s="20">
        <v>2</v>
      </c>
      <c r="F31" s="11">
        <v>0.05</v>
      </c>
      <c r="G31" s="11">
        <v>0.01</v>
      </c>
      <c r="H31" s="11">
        <v>0.08</v>
      </c>
      <c r="I31" s="11">
        <v>0.62</v>
      </c>
      <c r="J31" s="11"/>
      <c r="K31" s="12"/>
    </row>
    <row r="32" spans="1:11" s="204" customFormat="1" ht="9.4499999999999993" customHeight="1" x14ac:dyDescent="0.2">
      <c r="A32" s="288"/>
      <c r="B32" s="225"/>
      <c r="C32" s="10"/>
      <c r="D32" s="20"/>
      <c r="E32" s="20"/>
      <c r="F32" s="16">
        <v>4.5</v>
      </c>
      <c r="G32" s="16">
        <v>3.6</v>
      </c>
      <c r="H32" s="16">
        <v>23.6</v>
      </c>
      <c r="I32" s="21">
        <v>145.1</v>
      </c>
      <c r="J32" s="11"/>
      <c r="K32" s="12"/>
    </row>
    <row r="33" spans="1:11" s="204" customFormat="1" ht="9.4499999999999993" customHeight="1" x14ac:dyDescent="0.2">
      <c r="A33" s="288"/>
      <c r="B33" s="35" t="s">
        <v>72</v>
      </c>
      <c r="C33" s="10">
        <v>80</v>
      </c>
      <c r="D33" s="11"/>
      <c r="E33" s="11"/>
      <c r="F33" s="15"/>
      <c r="G33" s="15"/>
      <c r="H33" s="15"/>
      <c r="I33" s="15"/>
      <c r="J33" s="11"/>
      <c r="K33" s="12" t="s">
        <v>153</v>
      </c>
    </row>
    <row r="34" spans="1:11" s="204" customFormat="1" ht="9.4499999999999993" customHeight="1" x14ac:dyDescent="0.2">
      <c r="A34" s="288"/>
      <c r="B34" s="36" t="s">
        <v>32</v>
      </c>
      <c r="C34" s="11"/>
      <c r="D34" s="11">
        <v>4</v>
      </c>
      <c r="E34" s="11">
        <v>4</v>
      </c>
      <c r="F34" s="14">
        <v>0.05</v>
      </c>
      <c r="G34" s="14">
        <v>3.63</v>
      </c>
      <c r="H34" s="14">
        <v>7.0000000000000007E-2</v>
      </c>
      <c r="I34" s="14">
        <v>33.11</v>
      </c>
      <c r="J34" s="11"/>
      <c r="K34" s="22"/>
    </row>
    <row r="35" spans="1:11" s="204" customFormat="1" ht="9.4499999999999993" customHeight="1" x14ac:dyDescent="0.2">
      <c r="A35" s="288"/>
      <c r="B35" s="36" t="s">
        <v>73</v>
      </c>
      <c r="C35" s="11"/>
      <c r="D35" s="20">
        <v>156</v>
      </c>
      <c r="E35" s="20">
        <v>80</v>
      </c>
      <c r="F35" s="11">
        <v>13.6</v>
      </c>
      <c r="G35" s="11">
        <v>0</v>
      </c>
      <c r="H35" s="11">
        <v>0</v>
      </c>
      <c r="I35" s="11">
        <v>54.4</v>
      </c>
      <c r="J35" s="11"/>
      <c r="K35" s="22"/>
    </row>
    <row r="36" spans="1:11" s="204" customFormat="1" ht="9.4499999999999993" customHeight="1" x14ac:dyDescent="0.2">
      <c r="A36" s="288"/>
      <c r="B36" s="36" t="s">
        <v>74</v>
      </c>
      <c r="C36" s="11"/>
      <c r="D36" s="11">
        <v>10</v>
      </c>
      <c r="E36" s="11">
        <v>10</v>
      </c>
      <c r="F36" s="11">
        <v>1.03</v>
      </c>
      <c r="G36" s="11">
        <v>0.09</v>
      </c>
      <c r="H36" s="11">
        <v>7.42</v>
      </c>
      <c r="I36" s="11">
        <v>34.61</v>
      </c>
      <c r="J36" s="11"/>
      <c r="K36" s="22"/>
    </row>
    <row r="37" spans="1:11" s="204" customFormat="1" ht="9.4499999999999993" customHeight="1" x14ac:dyDescent="0.2">
      <c r="A37" s="288"/>
      <c r="B37" s="36"/>
      <c r="C37" s="11"/>
      <c r="D37" s="11"/>
      <c r="E37" s="11"/>
      <c r="F37" s="15">
        <v>14.68</v>
      </c>
      <c r="G37" s="15">
        <v>3.72</v>
      </c>
      <c r="H37" s="15">
        <v>7.49</v>
      </c>
      <c r="I37" s="15">
        <v>122.12</v>
      </c>
      <c r="J37" s="11"/>
      <c r="K37" s="22"/>
    </row>
    <row r="38" spans="1:11" s="204" customFormat="1" ht="9.4499999999999993" customHeight="1" x14ac:dyDescent="0.2">
      <c r="A38" s="288"/>
      <c r="B38" s="39" t="s">
        <v>103</v>
      </c>
      <c r="C38" s="10">
        <v>120</v>
      </c>
      <c r="D38" s="11"/>
      <c r="E38" s="11"/>
      <c r="F38" s="15"/>
      <c r="G38" s="15"/>
      <c r="H38" s="15"/>
      <c r="I38" s="15"/>
      <c r="J38" s="11"/>
      <c r="K38" s="12"/>
    </row>
    <row r="39" spans="1:11" s="204" customFormat="1" ht="9.4499999999999993" customHeight="1" x14ac:dyDescent="0.2">
      <c r="A39" s="288"/>
      <c r="B39" s="95" t="s">
        <v>104</v>
      </c>
      <c r="C39" s="6"/>
      <c r="D39" s="101">
        <v>38</v>
      </c>
      <c r="E39" s="11">
        <v>38</v>
      </c>
      <c r="F39" s="11">
        <v>4.07</v>
      </c>
      <c r="G39" s="11">
        <v>0.49</v>
      </c>
      <c r="H39" s="11">
        <v>28.2</v>
      </c>
      <c r="I39" s="11">
        <v>133.49</v>
      </c>
      <c r="J39" s="11"/>
      <c r="K39" s="12" t="s">
        <v>169</v>
      </c>
    </row>
    <row r="40" spans="1:11" s="204" customFormat="1" ht="9.4499999999999993" customHeight="1" x14ac:dyDescent="0.2">
      <c r="A40" s="288"/>
      <c r="B40" s="95" t="s">
        <v>19</v>
      </c>
      <c r="C40" s="6"/>
      <c r="D40" s="101">
        <v>4</v>
      </c>
      <c r="E40" s="11">
        <v>4</v>
      </c>
      <c r="F40" s="14">
        <v>0.04</v>
      </c>
      <c r="G40" s="14">
        <v>2.9</v>
      </c>
      <c r="H40" s="14">
        <v>0.06</v>
      </c>
      <c r="I40" s="14">
        <v>26.48</v>
      </c>
      <c r="J40" s="11"/>
      <c r="K40" s="12"/>
    </row>
    <row r="41" spans="1:11" s="204" customFormat="1" ht="10.5" customHeight="1" x14ac:dyDescent="0.2">
      <c r="A41" s="288"/>
      <c r="B41" s="95"/>
      <c r="C41" s="6"/>
      <c r="D41" s="101"/>
      <c r="E41" s="20"/>
      <c r="F41" s="15">
        <f>F40+F39</f>
        <v>4.1100000000000003</v>
      </c>
      <c r="G41" s="15">
        <f>G40+G39</f>
        <v>3.3899999999999997</v>
      </c>
      <c r="H41" s="15">
        <f>H40+H39</f>
        <v>28.259999999999998</v>
      </c>
      <c r="I41" s="15">
        <f>I40+I39</f>
        <v>159.97</v>
      </c>
      <c r="J41" s="11"/>
      <c r="K41" s="12"/>
    </row>
    <row r="42" spans="1:11" s="204" customFormat="1" ht="9.4499999999999993" customHeight="1" x14ac:dyDescent="0.2">
      <c r="A42" s="288"/>
      <c r="B42" s="32" t="s">
        <v>170</v>
      </c>
      <c r="C42" s="113">
        <v>40</v>
      </c>
      <c r="D42" s="20"/>
      <c r="E42" s="20"/>
      <c r="F42" s="122"/>
      <c r="G42" s="122"/>
      <c r="H42" s="122"/>
      <c r="I42" s="122"/>
      <c r="J42" s="11"/>
      <c r="K42" s="12" t="s">
        <v>127</v>
      </c>
    </row>
    <row r="43" spans="1:11" s="204" customFormat="1" ht="9.4499999999999993" customHeight="1" x14ac:dyDescent="0.2">
      <c r="A43" s="288"/>
      <c r="B43" s="64" t="s">
        <v>74</v>
      </c>
      <c r="C43" s="20"/>
      <c r="D43" s="20">
        <v>5</v>
      </c>
      <c r="E43" s="20">
        <v>5</v>
      </c>
      <c r="F43" s="14">
        <v>0.52</v>
      </c>
      <c r="G43" s="14">
        <v>0.05</v>
      </c>
      <c r="H43" s="14">
        <v>3.71</v>
      </c>
      <c r="I43" s="13">
        <v>17.309999999999999</v>
      </c>
      <c r="J43" s="11"/>
      <c r="K43" s="22"/>
    </row>
    <row r="44" spans="1:11" s="204" customFormat="1" ht="9.4499999999999993" customHeight="1" x14ac:dyDescent="0.2">
      <c r="A44" s="288"/>
      <c r="B44" s="64" t="s">
        <v>50</v>
      </c>
      <c r="C44" s="20"/>
      <c r="D44" s="20">
        <v>7</v>
      </c>
      <c r="E44" s="20">
        <v>7</v>
      </c>
      <c r="F44" s="11">
        <v>7.0000000000000007E-2</v>
      </c>
      <c r="G44" s="11">
        <v>0</v>
      </c>
      <c r="H44" s="11">
        <v>0.42</v>
      </c>
      <c r="I44" s="11">
        <v>1.96</v>
      </c>
      <c r="J44" s="11"/>
      <c r="K44" s="22"/>
    </row>
    <row r="45" spans="1:11" s="204" customFormat="1" ht="9.4499999999999993" customHeight="1" x14ac:dyDescent="0.2">
      <c r="A45" s="288"/>
      <c r="B45" s="64" t="s">
        <v>19</v>
      </c>
      <c r="C45" s="20"/>
      <c r="D45" s="20">
        <v>3</v>
      </c>
      <c r="E45" s="20">
        <v>3</v>
      </c>
      <c r="F45" s="14">
        <v>0.03</v>
      </c>
      <c r="G45" s="14">
        <v>2.1800000000000002</v>
      </c>
      <c r="H45" s="14">
        <v>0.04</v>
      </c>
      <c r="I45" s="14">
        <v>19.86</v>
      </c>
      <c r="J45" s="11"/>
      <c r="K45" s="22"/>
    </row>
    <row r="46" spans="1:11" s="204" customFormat="1" ht="9.4499999999999993" customHeight="1" x14ac:dyDescent="0.2">
      <c r="A46" s="288"/>
      <c r="B46" s="64" t="s">
        <v>28</v>
      </c>
      <c r="C46" s="20"/>
      <c r="D46" s="20">
        <v>15</v>
      </c>
      <c r="E46" s="20">
        <v>12.6</v>
      </c>
      <c r="F46" s="14">
        <v>0.21</v>
      </c>
      <c r="G46" s="14">
        <v>0</v>
      </c>
      <c r="H46" s="14">
        <v>1.2</v>
      </c>
      <c r="I46" s="14">
        <v>5.64</v>
      </c>
      <c r="J46" s="11"/>
      <c r="K46" s="22"/>
    </row>
    <row r="47" spans="1:11" s="204" customFormat="1" ht="9.4499999999999993" customHeight="1" x14ac:dyDescent="0.2">
      <c r="A47" s="288"/>
      <c r="B47" s="64" t="s">
        <v>27</v>
      </c>
      <c r="C47" s="20"/>
      <c r="D47" s="20">
        <v>20</v>
      </c>
      <c r="E47" s="105">
        <v>15</v>
      </c>
      <c r="F47" s="14">
        <v>0.2</v>
      </c>
      <c r="G47" s="14">
        <v>0.02</v>
      </c>
      <c r="H47" s="14">
        <v>1.05</v>
      </c>
      <c r="I47" s="14">
        <v>5.12</v>
      </c>
      <c r="J47" s="11"/>
      <c r="K47" s="22"/>
    </row>
    <row r="48" spans="1:11" s="204" customFormat="1" ht="9.4499999999999993" customHeight="1" x14ac:dyDescent="0.2">
      <c r="A48" s="288"/>
      <c r="B48" s="64" t="s">
        <v>30</v>
      </c>
      <c r="C48" s="20"/>
      <c r="D48" s="20">
        <v>1</v>
      </c>
      <c r="E48" s="20">
        <v>1</v>
      </c>
      <c r="F48" s="20">
        <v>0.03</v>
      </c>
      <c r="G48" s="20">
        <v>0.01</v>
      </c>
      <c r="H48" s="20">
        <v>0.04</v>
      </c>
      <c r="I48" s="20">
        <v>0.31</v>
      </c>
      <c r="J48" s="11"/>
      <c r="K48" s="22"/>
    </row>
    <row r="49" spans="1:13" s="204" customFormat="1" ht="9.4499999999999993" customHeight="1" x14ac:dyDescent="0.2">
      <c r="A49" s="288"/>
      <c r="B49" s="64"/>
      <c r="C49" s="20"/>
      <c r="D49" s="20"/>
      <c r="E49" s="20"/>
      <c r="F49" s="122">
        <v>1.06</v>
      </c>
      <c r="G49" s="122">
        <v>2.2599999999999998</v>
      </c>
      <c r="H49" s="122">
        <v>6.46</v>
      </c>
      <c r="I49" s="122">
        <v>50.2</v>
      </c>
      <c r="J49" s="11"/>
      <c r="K49" s="22"/>
    </row>
    <row r="50" spans="1:13" s="204" customFormat="1" ht="9.4499999999999993" customHeight="1" x14ac:dyDescent="0.25">
      <c r="A50" s="288"/>
      <c r="B50" s="35" t="s">
        <v>52</v>
      </c>
      <c r="C50" s="10">
        <v>180</v>
      </c>
      <c r="D50" s="11"/>
      <c r="E50" s="11"/>
      <c r="F50" s="41"/>
      <c r="G50" s="41"/>
      <c r="H50" s="41"/>
      <c r="I50" s="41"/>
      <c r="J50" s="11"/>
      <c r="K50" s="12" t="s">
        <v>167</v>
      </c>
    </row>
    <row r="51" spans="1:13" s="204" customFormat="1" ht="9.4499999999999993" customHeight="1" x14ac:dyDescent="0.25">
      <c r="A51" s="288"/>
      <c r="B51" s="102" t="s">
        <v>53</v>
      </c>
      <c r="C51" s="38"/>
      <c r="D51" s="14">
        <v>15</v>
      </c>
      <c r="E51" s="14">
        <v>15</v>
      </c>
      <c r="F51" s="14">
        <v>0.48</v>
      </c>
      <c r="G51" s="14">
        <v>0</v>
      </c>
      <c r="H51" s="14">
        <v>10.199999999999999</v>
      </c>
      <c r="I51" s="14">
        <v>42.72</v>
      </c>
      <c r="J51" s="11"/>
      <c r="K51" s="12"/>
    </row>
    <row r="52" spans="1:13" s="204" customFormat="1" ht="9.4499999999999993" customHeight="1" x14ac:dyDescent="0.25">
      <c r="A52" s="288"/>
      <c r="B52" s="102" t="s">
        <v>15</v>
      </c>
      <c r="C52" s="38"/>
      <c r="D52" s="105">
        <v>11</v>
      </c>
      <c r="E52" s="14">
        <v>11</v>
      </c>
      <c r="F52" s="14">
        <v>0</v>
      </c>
      <c r="G52" s="14">
        <v>0</v>
      </c>
      <c r="H52" s="14">
        <v>10.89</v>
      </c>
      <c r="I52" s="14">
        <v>43.56</v>
      </c>
      <c r="J52" s="11"/>
      <c r="K52" s="12"/>
    </row>
    <row r="53" spans="1:13" s="204" customFormat="1" ht="9.4499999999999993" customHeight="1" x14ac:dyDescent="0.25">
      <c r="A53" s="288"/>
      <c r="B53" s="102"/>
      <c r="C53" s="38"/>
      <c r="D53" s="14"/>
      <c r="E53" s="14"/>
      <c r="F53" s="16">
        <v>0.48</v>
      </c>
      <c r="G53" s="16">
        <v>0</v>
      </c>
      <c r="H53" s="16">
        <v>20.100000000000001</v>
      </c>
      <c r="I53" s="16">
        <v>82.3</v>
      </c>
      <c r="J53" s="11"/>
      <c r="K53" s="12"/>
    </row>
    <row r="54" spans="1:13" s="204" customFormat="1" ht="9.4499999999999993" customHeight="1" x14ac:dyDescent="0.25">
      <c r="A54" s="288"/>
      <c r="B54" s="142" t="s">
        <v>18</v>
      </c>
      <c r="C54" s="38"/>
      <c r="D54" s="38">
        <v>30</v>
      </c>
      <c r="E54" s="38">
        <v>30</v>
      </c>
      <c r="F54" s="15">
        <v>3</v>
      </c>
      <c r="G54" s="15">
        <v>0.9</v>
      </c>
      <c r="H54" s="15">
        <v>12.9</v>
      </c>
      <c r="I54" s="15">
        <v>71.7</v>
      </c>
      <c r="J54" s="11"/>
      <c r="K54" s="12"/>
      <c r="M54" s="218"/>
    </row>
    <row r="55" spans="1:13" s="204" customFormat="1" ht="9.4499999999999993" customHeight="1" x14ac:dyDescent="0.25">
      <c r="A55" s="288"/>
      <c r="B55" s="142" t="s">
        <v>54</v>
      </c>
      <c r="C55" s="38"/>
      <c r="D55" s="38">
        <v>30</v>
      </c>
      <c r="E55" s="38">
        <v>30</v>
      </c>
      <c r="F55" s="15">
        <v>2.4</v>
      </c>
      <c r="G55" s="15">
        <v>0.9</v>
      </c>
      <c r="H55" s="15">
        <v>12.6</v>
      </c>
      <c r="I55" s="15">
        <v>68.099999999999994</v>
      </c>
      <c r="J55" s="11"/>
      <c r="K55" s="12"/>
    </row>
    <row r="56" spans="1:13" s="204" customFormat="1" ht="9.4499999999999993" customHeight="1" x14ac:dyDescent="0.25">
      <c r="A56" s="288"/>
      <c r="B56" s="102"/>
      <c r="C56" s="38"/>
      <c r="D56" s="38"/>
      <c r="E56" s="38"/>
      <c r="F56" s="41"/>
      <c r="G56" s="41"/>
      <c r="H56" s="41"/>
      <c r="I56" s="41"/>
      <c r="J56" s="23"/>
      <c r="K56" s="29"/>
    </row>
    <row r="57" spans="1:13" s="204" customFormat="1" ht="11.25" customHeight="1" thickBot="1" x14ac:dyDescent="0.25">
      <c r="A57" s="289"/>
      <c r="B57" s="40" t="s">
        <v>55</v>
      </c>
      <c r="C57" s="47"/>
      <c r="D57" s="17"/>
      <c r="E57" s="17"/>
      <c r="F57" s="18">
        <f>F55+F54+F53+F49+F41+F37+F32</f>
        <v>30.23</v>
      </c>
      <c r="G57" s="18">
        <f>G55+G54+G53+G49+G41+G37+G32</f>
        <v>14.77</v>
      </c>
      <c r="H57" s="18">
        <f>H55+H54+H53+H49+H41+H37+H32</f>
        <v>111.41</v>
      </c>
      <c r="I57" s="18">
        <f>I55+I54+I53+I49+I41+I37+I32</f>
        <v>699.49</v>
      </c>
      <c r="J57" s="17"/>
      <c r="K57" s="19"/>
    </row>
    <row r="58" spans="1:13" s="204" customFormat="1" ht="11.4" customHeight="1" x14ac:dyDescent="0.2">
      <c r="A58" s="287" t="s">
        <v>39</v>
      </c>
      <c r="B58" s="246" t="s">
        <v>131</v>
      </c>
      <c r="C58" s="130">
        <v>70</v>
      </c>
      <c r="D58" s="251"/>
      <c r="E58" s="27"/>
      <c r="F58" s="116"/>
      <c r="G58" s="116"/>
      <c r="H58" s="116"/>
      <c r="I58" s="116"/>
      <c r="J58" s="8"/>
      <c r="K58" s="9" t="s">
        <v>171</v>
      </c>
    </row>
    <row r="59" spans="1:13" s="204" customFormat="1" ht="9.4499999999999993" customHeight="1" x14ac:dyDescent="0.2">
      <c r="A59" s="288"/>
      <c r="B59" s="247" t="s">
        <v>160</v>
      </c>
      <c r="C59" s="6"/>
      <c r="D59" s="101">
        <v>108</v>
      </c>
      <c r="E59" s="23">
        <v>108</v>
      </c>
      <c r="F59" s="23">
        <v>24.84</v>
      </c>
      <c r="G59" s="23">
        <v>1.08</v>
      </c>
      <c r="H59" s="23">
        <v>0</v>
      </c>
      <c r="I59" s="23">
        <v>109.08</v>
      </c>
      <c r="J59" s="14"/>
      <c r="K59" s="250"/>
    </row>
    <row r="60" spans="1:13" s="204" customFormat="1" ht="9.4499999999999993" customHeight="1" x14ac:dyDescent="0.2">
      <c r="A60" s="288"/>
      <c r="B60" s="247" t="s">
        <v>20</v>
      </c>
      <c r="C60" s="6"/>
      <c r="D60" s="101">
        <v>10</v>
      </c>
      <c r="E60" s="23">
        <v>10</v>
      </c>
      <c r="F60" s="23">
        <v>1</v>
      </c>
      <c r="G60" s="23">
        <v>0.3</v>
      </c>
      <c r="H60" s="23">
        <v>4.3</v>
      </c>
      <c r="I60" s="23">
        <v>23.9</v>
      </c>
      <c r="J60" s="108"/>
      <c r="K60" s="250"/>
    </row>
    <row r="61" spans="1:13" s="204" customFormat="1" ht="9.4499999999999993" customHeight="1" x14ac:dyDescent="0.2">
      <c r="A61" s="288"/>
      <c r="B61" s="247" t="s">
        <v>109</v>
      </c>
      <c r="C61" s="6"/>
      <c r="D61" s="101">
        <v>25</v>
      </c>
      <c r="E61" s="23">
        <v>21</v>
      </c>
      <c r="F61" s="23">
        <v>0.36</v>
      </c>
      <c r="G61" s="23">
        <v>0</v>
      </c>
      <c r="H61" s="23">
        <v>2</v>
      </c>
      <c r="I61" s="23">
        <v>9.41</v>
      </c>
      <c r="J61" s="14"/>
      <c r="K61" s="250"/>
    </row>
    <row r="62" spans="1:13" s="204" customFormat="1" ht="9.4499999999999993" customHeight="1" x14ac:dyDescent="0.2">
      <c r="A62" s="288"/>
      <c r="B62" s="247" t="s">
        <v>32</v>
      </c>
      <c r="C62" s="6"/>
      <c r="D62" s="101">
        <v>5</v>
      </c>
      <c r="E62" s="23">
        <v>5</v>
      </c>
      <c r="F62" s="14">
        <v>0.05</v>
      </c>
      <c r="G62" s="14">
        <v>3.63</v>
      </c>
      <c r="H62" s="14">
        <v>7.0000000000000007E-2</v>
      </c>
      <c r="I62" s="14">
        <v>33.11</v>
      </c>
      <c r="J62" s="14"/>
      <c r="K62" s="250"/>
    </row>
    <row r="63" spans="1:13" s="204" customFormat="1" ht="9.4499999999999993" customHeight="1" x14ac:dyDescent="0.2">
      <c r="A63" s="288"/>
      <c r="B63" s="247"/>
      <c r="C63" s="6"/>
      <c r="D63" s="101"/>
      <c r="E63" s="23"/>
      <c r="F63" s="24">
        <v>26.2</v>
      </c>
      <c r="G63" s="24">
        <v>6.4</v>
      </c>
      <c r="H63" s="24">
        <v>6.3</v>
      </c>
      <c r="I63" s="24">
        <v>187.4</v>
      </c>
      <c r="J63" s="14"/>
      <c r="K63" s="250"/>
    </row>
    <row r="64" spans="1:13" s="204" customFormat="1" ht="9.4499999999999993" customHeight="1" x14ac:dyDescent="0.2">
      <c r="A64" s="288"/>
      <c r="B64" s="96" t="s">
        <v>152</v>
      </c>
      <c r="C64" s="6">
        <v>150</v>
      </c>
      <c r="D64" s="101"/>
      <c r="E64" s="101"/>
      <c r="F64" s="23"/>
      <c r="G64" s="23"/>
      <c r="H64" s="23"/>
      <c r="I64" s="23"/>
      <c r="J64" s="23"/>
      <c r="K64" s="29" t="s">
        <v>45</v>
      </c>
    </row>
    <row r="65" spans="1:11" s="204" customFormat="1" ht="9.4499999999999993" customHeight="1" x14ac:dyDescent="0.2">
      <c r="A65" s="288"/>
      <c r="B65" s="95" t="s">
        <v>49</v>
      </c>
      <c r="C65" s="6"/>
      <c r="D65" s="101">
        <v>180</v>
      </c>
      <c r="E65" s="101">
        <v>150</v>
      </c>
      <c r="F65" s="57">
        <v>1.28</v>
      </c>
      <c r="G65" s="57">
        <v>0</v>
      </c>
      <c r="H65" s="57">
        <v>8.1</v>
      </c>
      <c r="I65" s="57">
        <v>37.5</v>
      </c>
      <c r="J65" s="23"/>
      <c r="K65" s="29"/>
    </row>
    <row r="66" spans="1:11" s="204" customFormat="1" ht="9.4499999999999993" customHeight="1" x14ac:dyDescent="0.2">
      <c r="A66" s="288"/>
      <c r="B66" s="95" t="s">
        <v>32</v>
      </c>
      <c r="C66" s="6"/>
      <c r="D66" s="101">
        <v>4</v>
      </c>
      <c r="E66" s="101">
        <v>4</v>
      </c>
      <c r="F66" s="75">
        <v>0</v>
      </c>
      <c r="G66" s="75">
        <v>4</v>
      </c>
      <c r="H66" s="75">
        <v>0</v>
      </c>
      <c r="I66" s="75">
        <v>35.96</v>
      </c>
      <c r="J66" s="23"/>
      <c r="K66" s="29"/>
    </row>
    <row r="67" spans="1:11" s="204" customFormat="1" ht="9.4499999999999993" customHeight="1" x14ac:dyDescent="0.2">
      <c r="A67" s="288"/>
      <c r="B67" s="95"/>
      <c r="C67" s="6"/>
      <c r="D67" s="101"/>
      <c r="E67" s="101"/>
      <c r="F67" s="24">
        <v>1.28</v>
      </c>
      <c r="G67" s="24">
        <v>4</v>
      </c>
      <c r="H67" s="24">
        <v>8.1</v>
      </c>
      <c r="I67" s="24">
        <v>73.959999999999994</v>
      </c>
      <c r="J67" s="23"/>
      <c r="K67" s="29"/>
    </row>
    <row r="68" spans="1:11" s="204" customFormat="1" ht="9.4499999999999993" customHeight="1" x14ac:dyDescent="0.2">
      <c r="A68" s="288"/>
      <c r="B68" s="39" t="s">
        <v>22</v>
      </c>
      <c r="C68" s="10">
        <v>180</v>
      </c>
      <c r="D68" s="11"/>
      <c r="E68" s="11"/>
      <c r="F68" s="16"/>
      <c r="G68" s="16"/>
      <c r="H68" s="16"/>
      <c r="I68" s="16"/>
      <c r="J68" s="11"/>
      <c r="K68" s="12" t="s">
        <v>143</v>
      </c>
    </row>
    <row r="69" spans="1:11" s="204" customFormat="1" ht="9.4499999999999993" customHeight="1" x14ac:dyDescent="0.2">
      <c r="A69" s="288"/>
      <c r="B69" s="37" t="s">
        <v>15</v>
      </c>
      <c r="C69" s="10"/>
      <c r="D69" s="11">
        <v>10</v>
      </c>
      <c r="E69" s="14">
        <v>10</v>
      </c>
      <c r="F69" s="14">
        <v>0</v>
      </c>
      <c r="G69" s="14">
        <v>0</v>
      </c>
      <c r="H69" s="14">
        <v>9.9</v>
      </c>
      <c r="I69" s="14">
        <v>39.6</v>
      </c>
      <c r="J69" s="11"/>
      <c r="K69" s="22"/>
    </row>
    <row r="70" spans="1:11" s="204" customFormat="1" ht="9.4499999999999993" customHeight="1" x14ac:dyDescent="0.2">
      <c r="A70" s="288"/>
      <c r="B70" s="37" t="s">
        <v>122</v>
      </c>
      <c r="C70" s="10"/>
      <c r="D70" s="11">
        <v>0.62</v>
      </c>
      <c r="E70" s="14">
        <v>0.62</v>
      </c>
      <c r="F70" s="14">
        <v>0.12</v>
      </c>
      <c r="G70" s="14">
        <v>0.03</v>
      </c>
      <c r="H70" s="14">
        <v>0.02</v>
      </c>
      <c r="I70" s="14">
        <v>0.88</v>
      </c>
      <c r="J70" s="11"/>
      <c r="K70" s="22"/>
    </row>
    <row r="71" spans="1:11" s="204" customFormat="1" ht="9.4499999999999993" customHeight="1" x14ac:dyDescent="0.2">
      <c r="A71" s="288"/>
      <c r="B71" s="37" t="s">
        <v>111</v>
      </c>
      <c r="C71" s="10"/>
      <c r="D71" s="20">
        <v>1.08</v>
      </c>
      <c r="E71" s="20">
        <v>1.08</v>
      </c>
      <c r="F71" s="11">
        <v>0.01</v>
      </c>
      <c r="G71" s="11">
        <v>0</v>
      </c>
      <c r="H71" s="11">
        <v>0.04</v>
      </c>
      <c r="I71" s="11">
        <v>0.18</v>
      </c>
      <c r="J71" s="11"/>
      <c r="K71" s="22"/>
    </row>
    <row r="72" spans="1:11" s="204" customFormat="1" ht="9.4499999999999993" customHeight="1" x14ac:dyDescent="0.2">
      <c r="A72" s="288"/>
      <c r="B72" s="37"/>
      <c r="C72" s="10"/>
      <c r="D72" s="11"/>
      <c r="E72" s="11"/>
      <c r="F72" s="16">
        <v>0.1</v>
      </c>
      <c r="G72" s="16">
        <v>0</v>
      </c>
      <c r="H72" s="16">
        <v>10</v>
      </c>
      <c r="I72" s="16">
        <v>40.700000000000003</v>
      </c>
      <c r="J72" s="11"/>
      <c r="K72" s="22"/>
    </row>
    <row r="73" spans="1:11" s="204" customFormat="1" ht="9.4499999999999993" customHeight="1" x14ac:dyDescent="0.25">
      <c r="A73" s="288"/>
      <c r="B73" s="96" t="s">
        <v>18</v>
      </c>
      <c r="C73" s="23"/>
      <c r="D73" s="23">
        <v>30</v>
      </c>
      <c r="E73" s="38">
        <v>30</v>
      </c>
      <c r="F73" s="44">
        <v>3</v>
      </c>
      <c r="G73" s="44">
        <v>0.9</v>
      </c>
      <c r="H73" s="44">
        <v>12.9</v>
      </c>
      <c r="I73" s="44">
        <v>71.7</v>
      </c>
      <c r="J73" s="23"/>
      <c r="K73" s="29"/>
    </row>
    <row r="74" spans="1:11" s="204" customFormat="1" ht="11.4" customHeight="1" x14ac:dyDescent="0.2">
      <c r="A74" s="288"/>
      <c r="B74" s="248" t="s">
        <v>42</v>
      </c>
      <c r="C74" s="23"/>
      <c r="D74" s="23"/>
      <c r="E74" s="23"/>
      <c r="F74" s="26">
        <f>F73+F72+F67+F63</f>
        <v>30.58</v>
      </c>
      <c r="G74" s="26">
        <f>G73+G72+G67+G63</f>
        <v>11.3</v>
      </c>
      <c r="H74" s="26">
        <f>H73+H72+H67+H63</f>
        <v>37.299999999999997</v>
      </c>
      <c r="I74" s="26">
        <f>I73+I72+I67+I63</f>
        <v>373.76</v>
      </c>
      <c r="J74" s="23"/>
      <c r="K74" s="25"/>
    </row>
    <row r="75" spans="1:11" s="204" customFormat="1" ht="12" customHeight="1" thickBot="1" x14ac:dyDescent="0.25">
      <c r="A75" s="289"/>
      <c r="B75" s="249" t="s">
        <v>43</v>
      </c>
      <c r="C75" s="90"/>
      <c r="D75" s="90"/>
      <c r="E75" s="90"/>
      <c r="F75" s="91">
        <f>F74+F57+F21</f>
        <v>122.52000000000001</v>
      </c>
      <c r="G75" s="91">
        <f>G74+G57+G21</f>
        <v>40.49</v>
      </c>
      <c r="H75" s="91">
        <f>H74+H57+H21</f>
        <v>215.95</v>
      </c>
      <c r="I75" s="91">
        <f>I74+I57+I21</f>
        <v>1524.42</v>
      </c>
      <c r="J75" s="17"/>
      <c r="K75" s="46"/>
    </row>
  </sheetData>
  <mergeCells count="12">
    <mergeCell ref="A4:A21"/>
    <mergeCell ref="A22:A57"/>
    <mergeCell ref="A58:A75"/>
    <mergeCell ref="A1:K1"/>
    <mergeCell ref="D2:E2"/>
    <mergeCell ref="F2:H2"/>
    <mergeCell ref="I2:I3"/>
    <mergeCell ref="J2:J3"/>
    <mergeCell ref="K2:K3"/>
    <mergeCell ref="C2:C3"/>
    <mergeCell ref="B2:B3"/>
    <mergeCell ref="A2:A3"/>
  </mergeCells>
  <pageMargins left="3.937007874015748E-2" right="3.937007874015748E-2" top="0.19685039370078741" bottom="0.19685039370078741" header="0.31496062992125984" footer="0.31496062992125984"/>
  <pageSetup paperSize="9" orientation="portrait" horizontalDpi="4294967293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opLeftCell="A43" workbookViewId="0">
      <selection activeCell="C4" sqref="C4:K23"/>
    </sheetView>
  </sheetViews>
  <sheetFormatPr defaultRowHeight="14.4" x14ac:dyDescent="0.3"/>
  <cols>
    <col min="1" max="1" width="4.88671875" customWidth="1"/>
    <col min="2" max="2" width="23.109375" customWidth="1"/>
    <col min="3" max="3" width="6.33203125" customWidth="1"/>
    <col min="4" max="4" width="6.44140625" customWidth="1"/>
    <col min="5" max="5" width="6.6640625" customWidth="1"/>
    <col min="6" max="6" width="6" customWidth="1"/>
    <col min="7" max="7" width="6.109375" customWidth="1"/>
    <col min="8" max="8" width="5.6640625" customWidth="1"/>
    <col min="9" max="9" width="14.109375" customWidth="1"/>
    <col min="10" max="10" width="8.44140625" customWidth="1"/>
    <col min="11" max="11" width="9.44140625" customWidth="1"/>
  </cols>
  <sheetData>
    <row r="1" spans="1:11" ht="21.75" customHeight="1" thickBot="1" x14ac:dyDescent="0.35">
      <c r="A1" s="291" t="s">
        <v>91</v>
      </c>
      <c r="B1" s="292"/>
      <c r="C1" s="292"/>
      <c r="D1" s="292"/>
      <c r="E1" s="292"/>
      <c r="F1" s="292"/>
      <c r="G1" s="292"/>
      <c r="H1" s="292"/>
      <c r="I1" s="292"/>
      <c r="J1" s="292"/>
      <c r="K1" s="293"/>
    </row>
    <row r="2" spans="1:11" ht="12" customHeight="1" thickBot="1" x14ac:dyDescent="0.35">
      <c r="A2" s="276" t="s">
        <v>1</v>
      </c>
      <c r="B2" s="278" t="s">
        <v>2</v>
      </c>
      <c r="C2" s="280" t="s">
        <v>3</v>
      </c>
      <c r="D2" s="284" t="s">
        <v>6</v>
      </c>
      <c r="E2" s="294"/>
      <c r="F2" s="295" t="s">
        <v>7</v>
      </c>
      <c r="G2" s="296"/>
      <c r="H2" s="296"/>
      <c r="I2" s="280" t="s">
        <v>183</v>
      </c>
      <c r="J2" s="280" t="s">
        <v>5</v>
      </c>
      <c r="K2" s="280" t="s">
        <v>4</v>
      </c>
    </row>
    <row r="3" spans="1:11" ht="25.5" customHeight="1" thickBot="1" x14ac:dyDescent="0.35">
      <c r="A3" s="277"/>
      <c r="B3" s="279"/>
      <c r="C3" s="281"/>
      <c r="D3" s="1" t="s">
        <v>8</v>
      </c>
      <c r="E3" s="1" t="s">
        <v>9</v>
      </c>
      <c r="F3" s="1" t="s">
        <v>10</v>
      </c>
      <c r="G3" s="1" t="s">
        <v>11</v>
      </c>
      <c r="H3" s="129" t="s">
        <v>12</v>
      </c>
      <c r="I3" s="281"/>
      <c r="J3" s="281"/>
      <c r="K3" s="281"/>
    </row>
    <row r="4" spans="1:11" ht="11.4" customHeight="1" x14ac:dyDescent="0.3">
      <c r="A4" s="270" t="s">
        <v>37</v>
      </c>
      <c r="B4" s="229" t="s">
        <v>13</v>
      </c>
      <c r="C4" s="7">
        <v>200</v>
      </c>
      <c r="D4" s="8"/>
      <c r="E4" s="8"/>
      <c r="F4" s="15"/>
      <c r="G4" s="15"/>
      <c r="H4" s="15"/>
      <c r="I4" s="15"/>
      <c r="J4" s="8"/>
      <c r="K4" s="9" t="s">
        <v>21</v>
      </c>
    </row>
    <row r="5" spans="1:11" ht="10.199999999999999" customHeight="1" x14ac:dyDescent="0.3">
      <c r="A5" s="271"/>
      <c r="B5" s="37" t="s">
        <v>82</v>
      </c>
      <c r="C5" s="10"/>
      <c r="D5" s="11">
        <v>15</v>
      </c>
      <c r="E5" s="11">
        <v>15</v>
      </c>
      <c r="F5" s="11">
        <v>1.89</v>
      </c>
      <c r="G5" s="11">
        <v>0.39</v>
      </c>
      <c r="H5" s="11">
        <v>10.199999999999999</v>
      </c>
      <c r="I5" s="11">
        <v>51.87</v>
      </c>
      <c r="J5" s="11"/>
      <c r="K5" s="12"/>
    </row>
    <row r="6" spans="1:11" ht="10.199999999999999" customHeight="1" x14ac:dyDescent="0.3">
      <c r="A6" s="271"/>
      <c r="B6" s="37" t="s">
        <v>14</v>
      </c>
      <c r="C6" s="10"/>
      <c r="D6" s="11">
        <v>150</v>
      </c>
      <c r="E6" s="13">
        <v>150</v>
      </c>
      <c r="F6" s="13">
        <v>4.2300000000000004</v>
      </c>
      <c r="G6" s="13">
        <v>3.75</v>
      </c>
      <c r="H6" s="13">
        <v>7.1</v>
      </c>
      <c r="I6" s="13">
        <v>79.05</v>
      </c>
      <c r="J6" s="11"/>
      <c r="K6" s="12"/>
    </row>
    <row r="7" spans="1:11" ht="10.199999999999999" customHeight="1" x14ac:dyDescent="0.3">
      <c r="A7" s="271"/>
      <c r="B7" s="37" t="s">
        <v>15</v>
      </c>
      <c r="C7" s="10"/>
      <c r="D7" s="11">
        <v>6</v>
      </c>
      <c r="E7" s="13">
        <v>6</v>
      </c>
      <c r="F7" s="38">
        <v>0</v>
      </c>
      <c r="G7" s="38">
        <v>0</v>
      </c>
      <c r="H7" s="13">
        <v>5.94</v>
      </c>
      <c r="I7" s="13">
        <v>23.76</v>
      </c>
      <c r="J7" s="11"/>
      <c r="K7" s="12"/>
    </row>
    <row r="8" spans="1:11" ht="10.199999999999999" customHeight="1" x14ac:dyDescent="0.3">
      <c r="A8" s="271"/>
      <c r="B8" s="37" t="s">
        <v>16</v>
      </c>
      <c r="C8" s="10"/>
      <c r="D8" s="11">
        <v>3</v>
      </c>
      <c r="E8" s="13">
        <v>3</v>
      </c>
      <c r="F8" s="13">
        <v>0.03</v>
      </c>
      <c r="G8" s="13">
        <v>2.1800000000000002</v>
      </c>
      <c r="H8" s="13">
        <v>0.04</v>
      </c>
      <c r="I8" s="13">
        <v>19.86</v>
      </c>
      <c r="J8" s="11"/>
      <c r="K8" s="12"/>
    </row>
    <row r="9" spans="1:11" ht="10.199999999999999" customHeight="1" x14ac:dyDescent="0.3">
      <c r="A9" s="271"/>
      <c r="B9" s="37"/>
      <c r="C9" s="10"/>
      <c r="D9" s="11"/>
      <c r="E9" s="11"/>
      <c r="F9" s="15">
        <v>6.2</v>
      </c>
      <c r="G9" s="15">
        <v>6.32</v>
      </c>
      <c r="H9" s="15">
        <v>23.3</v>
      </c>
      <c r="I9" s="15">
        <v>174</v>
      </c>
      <c r="J9" s="11"/>
      <c r="K9" s="12"/>
    </row>
    <row r="10" spans="1:11" ht="10.199999999999999" customHeight="1" x14ac:dyDescent="0.3">
      <c r="A10" s="271"/>
      <c r="B10" s="171" t="s">
        <v>148</v>
      </c>
      <c r="C10" s="205">
        <v>180</v>
      </c>
      <c r="D10" s="192"/>
      <c r="E10" s="192"/>
      <c r="F10" s="16"/>
      <c r="G10" s="16"/>
      <c r="H10" s="16"/>
      <c r="I10" s="16"/>
      <c r="J10" s="11"/>
      <c r="K10" s="12" t="s">
        <v>140</v>
      </c>
    </row>
    <row r="11" spans="1:11" ht="10.199999999999999" customHeight="1" x14ac:dyDescent="0.3">
      <c r="A11" s="271"/>
      <c r="B11" s="170" t="s">
        <v>15</v>
      </c>
      <c r="C11" s="205"/>
      <c r="D11" s="192">
        <v>10</v>
      </c>
      <c r="E11" s="190">
        <v>10</v>
      </c>
      <c r="F11" s="190">
        <v>0</v>
      </c>
      <c r="G11" s="190">
        <v>0</v>
      </c>
      <c r="H11" s="190">
        <v>9.9</v>
      </c>
      <c r="I11" s="190">
        <v>39.6</v>
      </c>
      <c r="J11" s="11"/>
      <c r="K11" s="12"/>
    </row>
    <row r="12" spans="1:11" ht="10.199999999999999" customHeight="1" x14ac:dyDescent="0.3">
      <c r="A12" s="271"/>
      <c r="B12" s="170" t="s">
        <v>14</v>
      </c>
      <c r="C12" s="205"/>
      <c r="D12" s="192">
        <v>150</v>
      </c>
      <c r="E12" s="190">
        <v>150</v>
      </c>
      <c r="F12" s="191">
        <v>4.2300000000000004</v>
      </c>
      <c r="G12" s="191">
        <v>3.75</v>
      </c>
      <c r="H12" s="191">
        <v>7.1</v>
      </c>
      <c r="I12" s="191">
        <v>79.05</v>
      </c>
      <c r="J12" s="11"/>
      <c r="K12" s="12"/>
    </row>
    <row r="13" spans="1:11" ht="10.199999999999999" customHeight="1" x14ac:dyDescent="0.3">
      <c r="A13" s="271"/>
      <c r="B13" s="170" t="s">
        <v>154</v>
      </c>
      <c r="C13" s="205"/>
      <c r="D13" s="197">
        <v>2.5</v>
      </c>
      <c r="E13" s="197">
        <v>2.5</v>
      </c>
      <c r="F13" s="192">
        <v>0.15</v>
      </c>
      <c r="G13" s="192">
        <v>0.12</v>
      </c>
      <c r="H13" s="192">
        <v>1.78</v>
      </c>
      <c r="I13" s="192">
        <v>8.8000000000000007</v>
      </c>
      <c r="J13" s="11"/>
      <c r="K13" s="12"/>
    </row>
    <row r="14" spans="1:11" ht="10.199999999999999" customHeight="1" x14ac:dyDescent="0.3">
      <c r="A14" s="271"/>
      <c r="B14" s="176"/>
      <c r="C14" s="11"/>
      <c r="D14" s="11"/>
      <c r="E14" s="11"/>
      <c r="F14" s="193">
        <v>4.38</v>
      </c>
      <c r="G14" s="193">
        <v>3.87</v>
      </c>
      <c r="H14" s="193">
        <v>18.78</v>
      </c>
      <c r="I14" s="193">
        <v>127</v>
      </c>
      <c r="J14" s="23"/>
      <c r="K14" s="29"/>
    </row>
    <row r="15" spans="1:11" ht="10.199999999999999" customHeight="1" x14ac:dyDescent="0.3">
      <c r="A15" s="271"/>
      <c r="B15" s="39" t="s">
        <v>67</v>
      </c>
      <c r="C15" s="10">
        <v>35</v>
      </c>
      <c r="D15" s="11"/>
      <c r="E15" s="11"/>
      <c r="F15" s="16"/>
      <c r="G15" s="16"/>
      <c r="H15" s="16"/>
      <c r="I15" s="16"/>
      <c r="J15" s="11"/>
      <c r="K15" s="12" t="s">
        <v>61</v>
      </c>
    </row>
    <row r="16" spans="1:11" ht="10.199999999999999" customHeight="1" x14ac:dyDescent="0.3">
      <c r="A16" s="271"/>
      <c r="B16" s="37" t="s">
        <v>20</v>
      </c>
      <c r="C16" s="10"/>
      <c r="D16" s="14">
        <v>30</v>
      </c>
      <c r="E16" s="38">
        <v>30</v>
      </c>
      <c r="F16" s="38">
        <v>3</v>
      </c>
      <c r="G16" s="38">
        <v>0.9</v>
      </c>
      <c r="H16" s="38">
        <v>12.9</v>
      </c>
      <c r="I16" s="38">
        <v>71.7</v>
      </c>
      <c r="J16" s="11"/>
      <c r="K16" s="22"/>
    </row>
    <row r="17" spans="1:11" ht="10.199999999999999" customHeight="1" x14ac:dyDescent="0.3">
      <c r="A17" s="271"/>
      <c r="B17" s="37" t="s">
        <v>19</v>
      </c>
      <c r="C17" s="10"/>
      <c r="D17" s="14">
        <v>5</v>
      </c>
      <c r="E17" s="38">
        <v>5</v>
      </c>
      <c r="F17" s="38">
        <v>0.05</v>
      </c>
      <c r="G17" s="38">
        <v>3.63</v>
      </c>
      <c r="H17" s="38">
        <v>7.0000000000000007E-2</v>
      </c>
      <c r="I17" s="38">
        <v>33.11</v>
      </c>
      <c r="J17" s="11"/>
      <c r="K17" s="22"/>
    </row>
    <row r="18" spans="1:11" ht="10.199999999999999" customHeight="1" x14ac:dyDescent="0.3">
      <c r="A18" s="271"/>
      <c r="B18" s="37"/>
      <c r="C18" s="10"/>
      <c r="D18" s="38"/>
      <c r="E18" s="38"/>
      <c r="F18" s="44">
        <v>3</v>
      </c>
      <c r="G18" s="44">
        <v>4.5</v>
      </c>
      <c r="H18" s="44">
        <v>13</v>
      </c>
      <c r="I18" s="44">
        <v>104.8</v>
      </c>
      <c r="J18" s="11"/>
      <c r="K18" s="22"/>
    </row>
    <row r="19" spans="1:11" ht="10.199999999999999" customHeight="1" x14ac:dyDescent="0.3">
      <c r="A19" s="271"/>
      <c r="B19" s="119" t="s">
        <v>135</v>
      </c>
      <c r="C19" s="6"/>
      <c r="D19" s="103"/>
      <c r="E19" s="103"/>
      <c r="F19" s="118"/>
      <c r="G19" s="118"/>
      <c r="H19" s="118"/>
      <c r="I19" s="118"/>
      <c r="J19" s="23"/>
      <c r="K19" s="25"/>
    </row>
    <row r="20" spans="1:11" ht="10.199999999999999" customHeight="1" x14ac:dyDescent="0.3">
      <c r="A20" s="271"/>
      <c r="B20" s="95" t="s">
        <v>136</v>
      </c>
      <c r="C20" s="6">
        <v>200</v>
      </c>
      <c r="D20" s="184">
        <v>200</v>
      </c>
      <c r="E20" s="184">
        <v>200</v>
      </c>
      <c r="F20" s="118">
        <v>1.8</v>
      </c>
      <c r="G20" s="118">
        <v>0.2</v>
      </c>
      <c r="H20" s="118">
        <v>19</v>
      </c>
      <c r="I20" s="118">
        <v>85</v>
      </c>
      <c r="J20" s="23"/>
      <c r="K20" s="29" t="s">
        <v>142</v>
      </c>
    </row>
    <row r="21" spans="1:11" ht="10.199999999999999" customHeight="1" x14ac:dyDescent="0.3">
      <c r="A21" s="271"/>
      <c r="B21" s="95"/>
      <c r="C21" s="6"/>
      <c r="D21" s="103"/>
      <c r="E21" s="103"/>
      <c r="F21" s="118"/>
      <c r="G21" s="118"/>
      <c r="H21" s="118"/>
      <c r="I21" s="118"/>
      <c r="J21" s="23"/>
      <c r="K21" s="25"/>
    </row>
    <row r="22" spans="1:11" ht="10.199999999999999" customHeight="1" thickBot="1" x14ac:dyDescent="0.35">
      <c r="A22" s="272"/>
      <c r="B22" s="82" t="s">
        <v>23</v>
      </c>
      <c r="C22" s="17"/>
      <c r="D22" s="17"/>
      <c r="E22" s="17"/>
      <c r="F22" s="18">
        <f>F20+F18+F14+F9</f>
        <v>15.379999999999999</v>
      </c>
      <c r="G22" s="18">
        <f>G20+G18+G14+G9</f>
        <v>14.89</v>
      </c>
      <c r="H22" s="18">
        <f>H20+H18+H14+H9</f>
        <v>74.08</v>
      </c>
      <c r="I22" s="18">
        <f>I20+I18+I14+I9</f>
        <v>490.8</v>
      </c>
      <c r="J22" s="17"/>
      <c r="K22" s="19"/>
    </row>
    <row r="23" spans="1:11" ht="10.199999999999999" customHeight="1" x14ac:dyDescent="0.3">
      <c r="A23" s="270" t="s">
        <v>38</v>
      </c>
      <c r="B23" s="145" t="s">
        <v>59</v>
      </c>
      <c r="C23" s="7">
        <v>200</v>
      </c>
      <c r="D23" s="8"/>
      <c r="E23" s="8"/>
      <c r="F23" s="15"/>
      <c r="G23" s="15"/>
      <c r="H23" s="15"/>
      <c r="I23" s="15"/>
      <c r="J23" s="8"/>
      <c r="K23" s="9" t="s">
        <v>41</v>
      </c>
    </row>
    <row r="24" spans="1:11" ht="10.199999999999999" customHeight="1" x14ac:dyDescent="0.3">
      <c r="A24" s="271"/>
      <c r="B24" s="80" t="s">
        <v>60</v>
      </c>
      <c r="C24" s="10"/>
      <c r="D24" s="11">
        <v>16.5</v>
      </c>
      <c r="E24" s="11">
        <v>16</v>
      </c>
      <c r="F24" s="11">
        <v>3.68</v>
      </c>
      <c r="G24" s="11">
        <v>0.26</v>
      </c>
      <c r="H24" s="11">
        <v>9.23</v>
      </c>
      <c r="I24" s="11">
        <v>53.95</v>
      </c>
      <c r="J24" s="11"/>
      <c r="K24" s="12"/>
    </row>
    <row r="25" spans="1:11" ht="10.199999999999999" customHeight="1" x14ac:dyDescent="0.3">
      <c r="A25" s="271"/>
      <c r="B25" s="80" t="s">
        <v>25</v>
      </c>
      <c r="C25" s="10"/>
      <c r="D25" s="105">
        <v>80</v>
      </c>
      <c r="E25" s="105">
        <v>60</v>
      </c>
      <c r="F25" s="53">
        <v>1.2</v>
      </c>
      <c r="G25" s="52">
        <v>0.06</v>
      </c>
      <c r="H25" s="52">
        <v>11.82</v>
      </c>
      <c r="I25" s="52">
        <v>52.62</v>
      </c>
      <c r="J25" s="11"/>
      <c r="K25" s="12"/>
    </row>
    <row r="26" spans="1:11" ht="10.199999999999999" customHeight="1" x14ac:dyDescent="0.3">
      <c r="A26" s="271"/>
      <c r="B26" s="80" t="s">
        <v>26</v>
      </c>
      <c r="C26" s="10"/>
      <c r="D26" s="105">
        <v>8</v>
      </c>
      <c r="E26" s="105">
        <v>8</v>
      </c>
      <c r="F26" s="14">
        <v>0.21</v>
      </c>
      <c r="G26" s="14">
        <v>1.2</v>
      </c>
      <c r="H26" s="14">
        <v>0.28999999999999998</v>
      </c>
      <c r="I26" s="14">
        <v>12.8</v>
      </c>
      <c r="J26" s="11"/>
      <c r="K26" s="12"/>
    </row>
    <row r="27" spans="1:11" ht="10.199999999999999" customHeight="1" x14ac:dyDescent="0.3">
      <c r="A27" s="271"/>
      <c r="B27" s="80" t="s">
        <v>19</v>
      </c>
      <c r="C27" s="10"/>
      <c r="D27" s="105">
        <v>3</v>
      </c>
      <c r="E27" s="105">
        <v>3</v>
      </c>
      <c r="F27" s="14">
        <v>0.03</v>
      </c>
      <c r="G27" s="14">
        <v>2.1800000000000002</v>
      </c>
      <c r="H27" s="14">
        <v>0.04</v>
      </c>
      <c r="I27" s="14">
        <v>19.86</v>
      </c>
      <c r="J27" s="11"/>
      <c r="K27" s="12"/>
    </row>
    <row r="28" spans="1:11" ht="10.199999999999999" customHeight="1" x14ac:dyDescent="0.3">
      <c r="A28" s="271"/>
      <c r="B28" s="80" t="s">
        <v>27</v>
      </c>
      <c r="C28" s="10"/>
      <c r="D28" s="105">
        <v>20</v>
      </c>
      <c r="E28" s="105">
        <v>15</v>
      </c>
      <c r="F28" s="14">
        <v>0.2</v>
      </c>
      <c r="G28" s="14">
        <v>0.02</v>
      </c>
      <c r="H28" s="14">
        <v>1.05</v>
      </c>
      <c r="I28" s="14">
        <v>5.12</v>
      </c>
      <c r="J28" s="11"/>
      <c r="K28" s="12"/>
    </row>
    <row r="29" spans="1:11" ht="10.199999999999999" customHeight="1" x14ac:dyDescent="0.3">
      <c r="A29" s="271"/>
      <c r="B29" s="80" t="s">
        <v>109</v>
      </c>
      <c r="C29" s="10"/>
      <c r="D29" s="105">
        <v>15</v>
      </c>
      <c r="E29" s="105">
        <v>12.6</v>
      </c>
      <c r="F29" s="14">
        <v>0.21</v>
      </c>
      <c r="G29" s="14">
        <v>0</v>
      </c>
      <c r="H29" s="14">
        <v>1.2</v>
      </c>
      <c r="I29" s="14">
        <v>5.64</v>
      </c>
      <c r="J29" s="11"/>
      <c r="K29" s="12"/>
    </row>
    <row r="30" spans="1:11" ht="10.199999999999999" customHeight="1" x14ac:dyDescent="0.3">
      <c r="A30" s="271"/>
      <c r="B30" s="80" t="s">
        <v>30</v>
      </c>
      <c r="C30" s="10"/>
      <c r="D30" s="11">
        <v>2</v>
      </c>
      <c r="E30" s="11">
        <v>2</v>
      </c>
      <c r="F30" s="192">
        <v>0.05</v>
      </c>
      <c r="G30" s="192">
        <v>0.01</v>
      </c>
      <c r="H30" s="192">
        <v>0.08</v>
      </c>
      <c r="I30" s="192">
        <v>0.62</v>
      </c>
      <c r="J30" s="11"/>
      <c r="K30" s="12"/>
    </row>
    <row r="31" spans="1:11" ht="10.199999999999999" customHeight="1" x14ac:dyDescent="0.3">
      <c r="A31" s="271"/>
      <c r="B31" s="146"/>
      <c r="C31" s="10"/>
      <c r="D31" s="11"/>
      <c r="E31" s="11"/>
      <c r="F31" s="15">
        <v>5.68</v>
      </c>
      <c r="G31" s="15">
        <v>3.88</v>
      </c>
      <c r="H31" s="15">
        <v>24.53</v>
      </c>
      <c r="I31" s="15">
        <v>155.72</v>
      </c>
      <c r="J31" s="11"/>
      <c r="K31" s="12"/>
    </row>
    <row r="32" spans="1:11" ht="10.199999999999999" customHeight="1" x14ac:dyDescent="0.3">
      <c r="A32" s="271"/>
      <c r="B32" s="35" t="s">
        <v>69</v>
      </c>
      <c r="C32" s="10">
        <v>180</v>
      </c>
      <c r="D32" s="11"/>
      <c r="E32" s="11"/>
      <c r="F32" s="15"/>
      <c r="G32" s="15"/>
      <c r="H32" s="15"/>
      <c r="I32" s="15"/>
      <c r="J32" s="11"/>
      <c r="K32" s="12" t="s">
        <v>95</v>
      </c>
    </row>
    <row r="33" spans="1:11" ht="10.199999999999999" customHeight="1" x14ac:dyDescent="0.3">
      <c r="A33" s="271"/>
      <c r="B33" s="31" t="s">
        <v>116</v>
      </c>
      <c r="C33" s="11"/>
      <c r="D33" s="105">
        <v>70</v>
      </c>
      <c r="E33" s="105">
        <v>70</v>
      </c>
      <c r="F33" s="14">
        <v>13.23</v>
      </c>
      <c r="G33" s="14">
        <v>8.68</v>
      </c>
      <c r="H33" s="14">
        <v>0</v>
      </c>
      <c r="I33" s="13">
        <v>131.04</v>
      </c>
      <c r="J33" s="190"/>
      <c r="K33" s="191"/>
    </row>
    <row r="34" spans="1:11" ht="10.199999999999999" customHeight="1" x14ac:dyDescent="0.3">
      <c r="A34" s="271"/>
      <c r="B34" s="36" t="s">
        <v>48</v>
      </c>
      <c r="C34" s="11"/>
      <c r="D34" s="11">
        <v>180</v>
      </c>
      <c r="E34" s="11">
        <v>150</v>
      </c>
      <c r="F34" s="11">
        <v>3.6</v>
      </c>
      <c r="G34" s="11">
        <v>0</v>
      </c>
      <c r="H34" s="11">
        <v>10.8</v>
      </c>
      <c r="I34" s="11">
        <v>57.6</v>
      </c>
      <c r="J34" s="11"/>
      <c r="K34" s="22"/>
    </row>
    <row r="35" spans="1:11" ht="10.199999999999999" customHeight="1" x14ac:dyDescent="0.3">
      <c r="A35" s="271"/>
      <c r="B35" s="36" t="s">
        <v>27</v>
      </c>
      <c r="C35" s="11"/>
      <c r="D35" s="11">
        <v>30</v>
      </c>
      <c r="E35" s="11">
        <v>22.5</v>
      </c>
      <c r="F35" s="11">
        <v>0.28999999999999998</v>
      </c>
      <c r="G35" s="11">
        <v>0.02</v>
      </c>
      <c r="H35" s="11">
        <v>1.58</v>
      </c>
      <c r="I35" s="11">
        <v>7.67</v>
      </c>
      <c r="J35" s="11"/>
      <c r="K35" s="22"/>
    </row>
    <row r="36" spans="1:11" ht="10.199999999999999" customHeight="1" x14ac:dyDescent="0.3">
      <c r="A36" s="271"/>
      <c r="B36" s="36" t="s">
        <v>109</v>
      </c>
      <c r="C36" s="11"/>
      <c r="D36" s="11">
        <v>15</v>
      </c>
      <c r="E36" s="11">
        <v>12.6</v>
      </c>
      <c r="F36" s="52">
        <v>0.21</v>
      </c>
      <c r="G36" s="52">
        <v>0</v>
      </c>
      <c r="H36" s="52">
        <v>1.2</v>
      </c>
      <c r="I36" s="52">
        <v>5.64</v>
      </c>
      <c r="J36" s="11"/>
      <c r="K36" s="22"/>
    </row>
    <row r="37" spans="1:11" ht="10.199999999999999" customHeight="1" x14ac:dyDescent="0.3">
      <c r="A37" s="271"/>
      <c r="B37" s="36" t="s">
        <v>32</v>
      </c>
      <c r="C37" s="11"/>
      <c r="D37" s="11">
        <v>9</v>
      </c>
      <c r="E37" s="11">
        <v>9</v>
      </c>
      <c r="F37" s="11">
        <v>0</v>
      </c>
      <c r="G37" s="11">
        <v>8.99</v>
      </c>
      <c r="H37" s="11">
        <v>0</v>
      </c>
      <c r="I37" s="11">
        <v>80.92</v>
      </c>
      <c r="J37" s="11"/>
      <c r="K37" s="22"/>
    </row>
    <row r="38" spans="1:11" ht="10.199999999999999" customHeight="1" x14ac:dyDescent="0.3">
      <c r="A38" s="271"/>
      <c r="B38" s="36" t="s">
        <v>50</v>
      </c>
      <c r="C38" s="11"/>
      <c r="D38" s="20">
        <v>7</v>
      </c>
      <c r="E38" s="20">
        <v>7</v>
      </c>
      <c r="F38" s="11">
        <v>7.0000000000000007E-2</v>
      </c>
      <c r="G38" s="11">
        <v>0</v>
      </c>
      <c r="H38" s="11">
        <v>0.42</v>
      </c>
      <c r="I38" s="11">
        <v>1.96</v>
      </c>
      <c r="J38" s="11"/>
      <c r="K38" s="22"/>
    </row>
    <row r="39" spans="1:11" ht="10.199999999999999" customHeight="1" x14ac:dyDescent="0.3">
      <c r="A39" s="271"/>
      <c r="B39" s="36" t="s">
        <v>30</v>
      </c>
      <c r="C39" s="11"/>
      <c r="D39" s="20">
        <v>1</v>
      </c>
      <c r="E39" s="20">
        <v>1</v>
      </c>
      <c r="F39" s="20">
        <v>0.03</v>
      </c>
      <c r="G39" s="20">
        <v>0.01</v>
      </c>
      <c r="H39" s="20">
        <v>0.04</v>
      </c>
      <c r="I39" s="20">
        <v>0.31</v>
      </c>
      <c r="J39" s="11"/>
      <c r="K39" s="22"/>
    </row>
    <row r="40" spans="1:11" ht="10.199999999999999" customHeight="1" x14ac:dyDescent="0.3">
      <c r="A40" s="271"/>
      <c r="B40" s="36"/>
      <c r="C40" s="11"/>
      <c r="D40" s="11"/>
      <c r="E40" s="11"/>
      <c r="F40" s="15">
        <f>F33+F34+F36+F37+F38+F39</f>
        <v>17.140000000000004</v>
      </c>
      <c r="G40" s="15">
        <f>G39+G38+G37+G36+G35+G34+G33</f>
        <v>17.7</v>
      </c>
      <c r="H40" s="15">
        <f>H39+H38+H37+H36+H35+H34</f>
        <v>14.040000000000001</v>
      </c>
      <c r="I40" s="15">
        <f>I39+I38+I37+I36+I35+I34+I33</f>
        <v>285.14</v>
      </c>
      <c r="J40" s="11"/>
      <c r="K40" s="22"/>
    </row>
    <row r="41" spans="1:11" ht="10.199999999999999" customHeight="1" x14ac:dyDescent="0.3">
      <c r="A41" s="271"/>
      <c r="B41" s="32" t="s">
        <v>105</v>
      </c>
      <c r="C41" s="10">
        <v>180</v>
      </c>
      <c r="D41" s="11"/>
      <c r="E41" s="11"/>
      <c r="F41" s="16"/>
      <c r="G41" s="16"/>
      <c r="H41" s="16"/>
      <c r="I41" s="16"/>
      <c r="J41" s="11"/>
      <c r="K41" s="12" t="s">
        <v>71</v>
      </c>
    </row>
    <row r="42" spans="1:11" ht="10.199999999999999" customHeight="1" x14ac:dyDescent="0.3">
      <c r="A42" s="271"/>
      <c r="B42" s="147" t="s">
        <v>86</v>
      </c>
      <c r="C42" s="38"/>
      <c r="D42" s="14">
        <v>40</v>
      </c>
      <c r="E42" s="14">
        <v>40</v>
      </c>
      <c r="F42" s="38">
        <v>0.16</v>
      </c>
      <c r="G42" s="38">
        <v>0</v>
      </c>
      <c r="H42" s="38">
        <v>4.5199999999999996</v>
      </c>
      <c r="I42" s="38">
        <v>18.72</v>
      </c>
      <c r="J42" s="11"/>
      <c r="K42" s="12"/>
    </row>
    <row r="43" spans="1:11" ht="10.199999999999999" customHeight="1" x14ac:dyDescent="0.3">
      <c r="A43" s="271"/>
      <c r="B43" s="147" t="s">
        <v>15</v>
      </c>
      <c r="C43" s="38"/>
      <c r="D43" s="14">
        <v>12</v>
      </c>
      <c r="E43" s="14">
        <v>12</v>
      </c>
      <c r="F43" s="38">
        <v>0</v>
      </c>
      <c r="G43" s="38">
        <v>0</v>
      </c>
      <c r="H43" s="38">
        <v>11.48</v>
      </c>
      <c r="I43" s="38">
        <v>47.52</v>
      </c>
      <c r="J43" s="11"/>
      <c r="K43" s="12"/>
    </row>
    <row r="44" spans="1:11" ht="10.199999999999999" customHeight="1" x14ac:dyDescent="0.3">
      <c r="A44" s="271"/>
      <c r="B44" s="147" t="s">
        <v>111</v>
      </c>
      <c r="C44" s="38"/>
      <c r="D44" s="14">
        <v>1.08</v>
      </c>
      <c r="E44" s="14">
        <v>1.08</v>
      </c>
      <c r="F44" s="11">
        <v>0.01</v>
      </c>
      <c r="G44" s="11">
        <v>0</v>
      </c>
      <c r="H44" s="11">
        <v>0.04</v>
      </c>
      <c r="I44" s="11">
        <v>0.18</v>
      </c>
      <c r="J44" s="11"/>
      <c r="K44" s="12"/>
    </row>
    <row r="45" spans="1:11" ht="10.199999999999999" customHeight="1" x14ac:dyDescent="0.3">
      <c r="A45" s="271"/>
      <c r="B45" s="147"/>
      <c r="C45" s="38"/>
      <c r="D45" s="14"/>
      <c r="E45" s="14"/>
      <c r="F45" s="16">
        <v>0.17</v>
      </c>
      <c r="G45" s="16">
        <v>0</v>
      </c>
      <c r="H45" s="16">
        <v>16.04</v>
      </c>
      <c r="I45" s="16">
        <v>66.42</v>
      </c>
      <c r="J45" s="11"/>
      <c r="K45" s="12"/>
    </row>
    <row r="46" spans="1:11" ht="10.199999999999999" customHeight="1" x14ac:dyDescent="0.3">
      <c r="A46" s="271"/>
      <c r="B46" s="144" t="s">
        <v>18</v>
      </c>
      <c r="C46" s="14"/>
      <c r="D46" s="14">
        <v>30</v>
      </c>
      <c r="E46" s="14">
        <v>30</v>
      </c>
      <c r="F46" s="15">
        <v>3</v>
      </c>
      <c r="G46" s="15">
        <v>0.9</v>
      </c>
      <c r="H46" s="15">
        <v>12.9</v>
      </c>
      <c r="I46" s="15">
        <v>71.7</v>
      </c>
      <c r="J46" s="11"/>
      <c r="K46" s="12"/>
    </row>
    <row r="47" spans="1:11" ht="10.199999999999999" customHeight="1" x14ac:dyDescent="0.3">
      <c r="A47" s="271"/>
      <c r="B47" s="144" t="s">
        <v>54</v>
      </c>
      <c r="C47" s="14"/>
      <c r="D47" s="14">
        <v>30</v>
      </c>
      <c r="E47" s="14">
        <v>30</v>
      </c>
      <c r="F47" s="194">
        <v>2.4</v>
      </c>
      <c r="G47" s="194">
        <v>0.9</v>
      </c>
      <c r="H47" s="194">
        <v>12.6</v>
      </c>
      <c r="I47" s="194">
        <v>68.099999999999994</v>
      </c>
      <c r="J47" s="11"/>
      <c r="K47" s="12"/>
    </row>
    <row r="48" spans="1:11" ht="10.199999999999999" customHeight="1" x14ac:dyDescent="0.3">
      <c r="A48" s="271"/>
      <c r="B48" s="147"/>
      <c r="C48" s="14"/>
      <c r="D48" s="14"/>
      <c r="E48" s="14"/>
      <c r="F48" s="16"/>
      <c r="G48" s="16"/>
      <c r="H48" s="16"/>
      <c r="I48" s="16"/>
      <c r="J48" s="23"/>
      <c r="K48" s="25"/>
    </row>
    <row r="49" spans="1:11" ht="10.199999999999999" customHeight="1" thickBot="1" x14ac:dyDescent="0.35">
      <c r="A49" s="272"/>
      <c r="B49" s="33" t="s">
        <v>55</v>
      </c>
      <c r="C49" s="47"/>
      <c r="D49" s="17"/>
      <c r="E49" s="17"/>
      <c r="F49" s="18">
        <f>F47+F46+F45+F40+F31</f>
        <v>28.390000000000004</v>
      </c>
      <c r="G49" s="18">
        <f>G47+G46+G45+G40+G31</f>
        <v>23.38</v>
      </c>
      <c r="H49" s="18">
        <f>H47+H46+H45+H40+H31</f>
        <v>80.11</v>
      </c>
      <c r="I49" s="18">
        <f>I47+I46+I45+I40+I31</f>
        <v>647.08000000000004</v>
      </c>
      <c r="J49" s="17"/>
      <c r="K49" s="19"/>
    </row>
    <row r="50" spans="1:11" ht="15" customHeight="1" x14ac:dyDescent="0.3">
      <c r="A50" s="270" t="s">
        <v>39</v>
      </c>
      <c r="B50" s="132" t="s">
        <v>117</v>
      </c>
      <c r="C50" s="77">
        <v>160</v>
      </c>
      <c r="D50" s="65"/>
      <c r="E50" s="65"/>
      <c r="F50" s="116"/>
      <c r="G50" s="116"/>
      <c r="H50" s="116"/>
      <c r="I50" s="116"/>
      <c r="J50" s="27"/>
      <c r="K50" s="28" t="s">
        <v>47</v>
      </c>
    </row>
    <row r="51" spans="1:11" ht="10.199999999999999" customHeight="1" x14ac:dyDescent="0.3">
      <c r="A51" s="271"/>
      <c r="B51" s="133" t="s">
        <v>63</v>
      </c>
      <c r="C51" s="38"/>
      <c r="D51" s="38">
        <v>160</v>
      </c>
      <c r="E51" s="38">
        <v>150</v>
      </c>
      <c r="F51" s="83">
        <v>25.05</v>
      </c>
      <c r="G51" s="83">
        <v>13.5</v>
      </c>
      <c r="H51" s="83">
        <v>1.95</v>
      </c>
      <c r="I51" s="83">
        <v>229</v>
      </c>
      <c r="J51" s="23"/>
      <c r="K51" s="29"/>
    </row>
    <row r="52" spans="1:11" ht="10.199999999999999" customHeight="1" x14ac:dyDescent="0.3">
      <c r="A52" s="271"/>
      <c r="B52" s="133" t="s">
        <v>107</v>
      </c>
      <c r="C52" s="38"/>
      <c r="D52" s="38">
        <v>10</v>
      </c>
      <c r="E52" s="38">
        <v>10</v>
      </c>
      <c r="F52" s="84">
        <v>1.1299999999999999</v>
      </c>
      <c r="G52" s="84">
        <v>7.0000000000000007E-2</v>
      </c>
      <c r="H52" s="84">
        <v>7.33</v>
      </c>
      <c r="I52" s="84">
        <v>34.47</v>
      </c>
      <c r="J52" s="23"/>
      <c r="K52" s="29"/>
    </row>
    <row r="53" spans="1:11" ht="10.199999999999999" customHeight="1" x14ac:dyDescent="0.3">
      <c r="A53" s="271"/>
      <c r="B53" s="133" t="s">
        <v>19</v>
      </c>
      <c r="C53" s="38"/>
      <c r="D53" s="100">
        <v>3</v>
      </c>
      <c r="E53" s="100">
        <v>3</v>
      </c>
      <c r="F53" s="13">
        <v>0.03</v>
      </c>
      <c r="G53" s="13">
        <v>2.1800000000000002</v>
      </c>
      <c r="H53" s="13">
        <v>0.04</v>
      </c>
      <c r="I53" s="13">
        <v>19.86</v>
      </c>
      <c r="J53" s="23"/>
      <c r="K53" s="29"/>
    </row>
    <row r="54" spans="1:11" ht="10.199999999999999" customHeight="1" x14ac:dyDescent="0.3">
      <c r="A54" s="271"/>
      <c r="B54" s="133" t="s">
        <v>115</v>
      </c>
      <c r="C54" s="38"/>
      <c r="D54" s="38" t="s">
        <v>132</v>
      </c>
      <c r="E54" s="38">
        <v>15</v>
      </c>
      <c r="F54" s="23">
        <v>1.91</v>
      </c>
      <c r="G54" s="23">
        <v>1.73</v>
      </c>
      <c r="H54" s="14">
        <v>0.11</v>
      </c>
      <c r="I54" s="14">
        <v>23.15</v>
      </c>
      <c r="J54" s="23"/>
      <c r="K54" s="29"/>
    </row>
    <row r="55" spans="1:11" ht="13.2" customHeight="1" x14ac:dyDescent="0.3">
      <c r="A55" s="271"/>
      <c r="B55" s="133" t="s">
        <v>15</v>
      </c>
      <c r="C55" s="38"/>
      <c r="D55" s="252">
        <v>11</v>
      </c>
      <c r="E55" s="14">
        <v>11</v>
      </c>
      <c r="F55" s="14">
        <v>0</v>
      </c>
      <c r="G55" s="14">
        <v>0</v>
      </c>
      <c r="H55" s="14">
        <v>10.89</v>
      </c>
      <c r="I55" s="14">
        <v>43.56</v>
      </c>
      <c r="J55" s="23"/>
      <c r="K55" s="29"/>
    </row>
    <row r="56" spans="1:11" ht="11.25" customHeight="1" x14ac:dyDescent="0.3">
      <c r="A56" s="271"/>
      <c r="B56" s="133" t="s">
        <v>102</v>
      </c>
      <c r="C56" s="38"/>
      <c r="D56" s="252">
        <v>40</v>
      </c>
      <c r="E56" s="244">
        <v>40</v>
      </c>
      <c r="F56" s="23">
        <v>2.8</v>
      </c>
      <c r="G56" s="23">
        <v>3.16</v>
      </c>
      <c r="H56" s="23">
        <v>3.8</v>
      </c>
      <c r="I56" s="23">
        <v>54.84</v>
      </c>
      <c r="J56" s="23"/>
      <c r="K56" s="29"/>
    </row>
    <row r="57" spans="1:11" ht="15" customHeight="1" x14ac:dyDescent="0.3">
      <c r="A57" s="271"/>
      <c r="B57" s="133"/>
      <c r="C57" s="38"/>
      <c r="D57" s="98"/>
      <c r="E57" s="98"/>
      <c r="F57" s="24">
        <f>F56+F55+F54+F53+F52+F51</f>
        <v>30.92</v>
      </c>
      <c r="G57" s="24">
        <f>G56+G55+G54+G53+G52+G51</f>
        <v>20.64</v>
      </c>
      <c r="H57" s="24">
        <f>H56+H55+H54+H53+H52+H51</f>
        <v>24.12</v>
      </c>
      <c r="I57" s="24">
        <f>I56+I55+I54+I53+I52+I51</f>
        <v>404.88</v>
      </c>
      <c r="J57" s="23"/>
      <c r="K57" s="29"/>
    </row>
    <row r="58" spans="1:11" ht="10.199999999999999" customHeight="1" x14ac:dyDescent="0.3">
      <c r="A58" s="271"/>
      <c r="B58" s="43" t="s">
        <v>155</v>
      </c>
      <c r="C58" s="10">
        <v>180</v>
      </c>
      <c r="D58" s="11"/>
      <c r="E58" s="11"/>
      <c r="F58" s="41"/>
      <c r="G58" s="41"/>
      <c r="H58" s="41"/>
      <c r="I58" s="41"/>
      <c r="J58" s="11"/>
      <c r="K58" s="12" t="s">
        <v>141</v>
      </c>
    </row>
    <row r="59" spans="1:11" ht="10.199999999999999" customHeight="1" x14ac:dyDescent="0.3">
      <c r="A59" s="271"/>
      <c r="B59" s="42" t="s">
        <v>14</v>
      </c>
      <c r="C59" s="11"/>
      <c r="D59" s="11">
        <v>150</v>
      </c>
      <c r="E59" s="14">
        <v>150</v>
      </c>
      <c r="F59" s="14">
        <v>4.2300000000000004</v>
      </c>
      <c r="G59" s="14">
        <v>3.75</v>
      </c>
      <c r="H59" s="14">
        <v>7.1</v>
      </c>
      <c r="I59" s="14">
        <v>79.05</v>
      </c>
      <c r="J59" s="11"/>
      <c r="K59" s="22"/>
    </row>
    <row r="60" spans="1:11" ht="10.199999999999999" customHeight="1" x14ac:dyDescent="0.3">
      <c r="A60" s="271"/>
      <c r="B60" s="42" t="s">
        <v>15</v>
      </c>
      <c r="C60" s="11"/>
      <c r="D60" s="11">
        <v>9</v>
      </c>
      <c r="E60" s="14">
        <v>9</v>
      </c>
      <c r="F60" s="14">
        <v>0</v>
      </c>
      <c r="G60" s="14">
        <v>0</v>
      </c>
      <c r="H60" s="14">
        <v>8.91</v>
      </c>
      <c r="I60" s="14">
        <v>35.64</v>
      </c>
      <c r="J60" s="11"/>
      <c r="K60" s="22"/>
    </row>
    <row r="61" spans="1:11" ht="10.199999999999999" customHeight="1" x14ac:dyDescent="0.3">
      <c r="A61" s="271"/>
      <c r="B61" s="42" t="s">
        <v>40</v>
      </c>
      <c r="C61" s="11"/>
      <c r="D61" s="11">
        <v>0.62</v>
      </c>
      <c r="E61" s="14">
        <v>0.62</v>
      </c>
      <c r="F61" s="14">
        <v>0.15</v>
      </c>
      <c r="G61" s="14">
        <v>0.11</v>
      </c>
      <c r="H61" s="14">
        <v>0.17</v>
      </c>
      <c r="I61" s="14">
        <v>2.27</v>
      </c>
      <c r="J61" s="11"/>
      <c r="K61" s="22"/>
    </row>
    <row r="62" spans="1:11" ht="10.199999999999999" customHeight="1" x14ac:dyDescent="0.3">
      <c r="A62" s="271"/>
      <c r="B62" s="95"/>
      <c r="C62" s="6"/>
      <c r="D62" s="11"/>
      <c r="E62" s="11"/>
      <c r="F62" s="24">
        <v>4.4000000000000004</v>
      </c>
      <c r="G62" s="24">
        <v>3.9</v>
      </c>
      <c r="H62" s="24">
        <v>16.2</v>
      </c>
      <c r="I62" s="24">
        <v>116.91</v>
      </c>
      <c r="J62" s="23"/>
      <c r="K62" s="29"/>
    </row>
    <row r="63" spans="1:11" ht="13.5" customHeight="1" x14ac:dyDescent="0.3">
      <c r="A63" s="271"/>
      <c r="B63" s="85" t="s">
        <v>42</v>
      </c>
      <c r="C63" s="23"/>
      <c r="D63" s="23"/>
      <c r="E63" s="23"/>
      <c r="F63" s="26">
        <f>F62+F57</f>
        <v>35.32</v>
      </c>
      <c r="G63" s="26">
        <f>G62+G57</f>
        <v>24.54</v>
      </c>
      <c r="H63" s="26">
        <f>H62+H57</f>
        <v>40.32</v>
      </c>
      <c r="I63" s="26">
        <f>I62+I57</f>
        <v>521.79</v>
      </c>
      <c r="J63" s="23"/>
      <c r="K63" s="29"/>
    </row>
    <row r="64" spans="1:11" ht="15" customHeight="1" thickBot="1" x14ac:dyDescent="0.35">
      <c r="A64" s="272"/>
      <c r="B64" s="92" t="s">
        <v>43</v>
      </c>
      <c r="C64" s="91"/>
      <c r="D64" s="90"/>
      <c r="E64" s="90"/>
      <c r="F64" s="93">
        <f>F63+F49+F22</f>
        <v>79.09</v>
      </c>
      <c r="G64" s="93">
        <f>G63+G49+G22</f>
        <v>62.81</v>
      </c>
      <c r="H64" s="93">
        <f>H63+H49+H22</f>
        <v>194.51</v>
      </c>
      <c r="I64" s="93">
        <f>I63+I49+I22</f>
        <v>1659.6699999999998</v>
      </c>
      <c r="J64" s="17"/>
      <c r="K64" s="19"/>
    </row>
    <row r="67" spans="6:13" x14ac:dyDescent="0.3">
      <c r="M67" s="4"/>
    </row>
    <row r="69" spans="6:13" x14ac:dyDescent="0.3">
      <c r="F69" s="3"/>
    </row>
  </sheetData>
  <mergeCells count="12">
    <mergeCell ref="A50:A64"/>
    <mergeCell ref="A23:A49"/>
    <mergeCell ref="A4:A22"/>
    <mergeCell ref="A1:K1"/>
    <mergeCell ref="A2:A3"/>
    <mergeCell ref="B2:B3"/>
    <mergeCell ref="C2:C3"/>
    <mergeCell ref="D2:E2"/>
    <mergeCell ref="F2:H2"/>
    <mergeCell ref="I2:I3"/>
    <mergeCell ref="J2:J3"/>
    <mergeCell ref="K2:K3"/>
  </mergeCells>
  <pageMargins left="3.937007874015748E-2" right="3.937007874015748E-2" top="0.19685039370078741" bottom="0.19685039370078741" header="0.31496062992125984" footer="0.31496062992125984"/>
  <pageSetup paperSize="9" orientation="portrait" horizontalDpi="4294967293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A22" workbookViewId="0">
      <selection activeCell="E57" sqref="E57"/>
    </sheetView>
  </sheetViews>
  <sheetFormatPr defaultRowHeight="14.4" x14ac:dyDescent="0.3"/>
  <cols>
    <col min="1" max="1" width="5.44140625" customWidth="1"/>
    <col min="2" max="2" width="20.88671875" customWidth="1"/>
    <col min="3" max="3" width="7.109375" customWidth="1"/>
    <col min="4" max="4" width="6.33203125" customWidth="1"/>
    <col min="5" max="5" width="5.5546875" customWidth="1"/>
    <col min="6" max="6" width="6.44140625" customWidth="1"/>
    <col min="7" max="7" width="6.88671875" customWidth="1"/>
    <col min="8" max="8" width="6.5546875" customWidth="1"/>
    <col min="9" max="9" width="14" customWidth="1"/>
    <col min="10" max="10" width="8.5546875" customWidth="1"/>
    <col min="11" max="11" width="9.6640625" customWidth="1"/>
  </cols>
  <sheetData>
    <row r="1" spans="1:11" ht="20.25" customHeight="1" thickBot="1" x14ac:dyDescent="0.35">
      <c r="A1" s="300" t="s">
        <v>92</v>
      </c>
      <c r="B1" s="301"/>
      <c r="C1" s="301"/>
      <c r="D1" s="301"/>
      <c r="E1" s="301"/>
      <c r="F1" s="301"/>
      <c r="G1" s="301"/>
      <c r="H1" s="301"/>
      <c r="I1" s="301"/>
      <c r="J1" s="301"/>
      <c r="K1" s="302"/>
    </row>
    <row r="2" spans="1:11" ht="11.7" customHeight="1" thickBot="1" x14ac:dyDescent="0.35">
      <c r="A2" s="303" t="s">
        <v>1</v>
      </c>
      <c r="B2" s="278" t="s">
        <v>2</v>
      </c>
      <c r="C2" s="280" t="s">
        <v>3</v>
      </c>
      <c r="D2" s="284" t="s">
        <v>6</v>
      </c>
      <c r="E2" s="294"/>
      <c r="F2" s="295" t="s">
        <v>7</v>
      </c>
      <c r="G2" s="296"/>
      <c r="H2" s="296"/>
      <c r="I2" s="280" t="s">
        <v>183</v>
      </c>
      <c r="J2" s="280" t="s">
        <v>5</v>
      </c>
      <c r="K2" s="280" t="s">
        <v>4</v>
      </c>
    </row>
    <row r="3" spans="1:11" ht="27" customHeight="1" thickBot="1" x14ac:dyDescent="0.35">
      <c r="A3" s="304"/>
      <c r="B3" s="279"/>
      <c r="C3" s="281"/>
      <c r="D3" s="2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281"/>
      <c r="J3" s="281"/>
      <c r="K3" s="281"/>
    </row>
    <row r="4" spans="1:11" ht="10.95" customHeight="1" x14ac:dyDescent="0.3">
      <c r="A4" s="270" t="s">
        <v>37</v>
      </c>
      <c r="B4" s="30" t="s">
        <v>139</v>
      </c>
      <c r="C4" s="7">
        <v>200</v>
      </c>
      <c r="D4" s="8"/>
      <c r="E4" s="8"/>
      <c r="F4" s="162"/>
      <c r="G4" s="162"/>
      <c r="H4" s="162"/>
      <c r="I4" s="162"/>
      <c r="J4" s="8"/>
      <c r="K4" s="9" t="s">
        <v>178</v>
      </c>
    </row>
    <row r="5" spans="1:11" ht="10.95" customHeight="1" x14ac:dyDescent="0.3">
      <c r="A5" s="271"/>
      <c r="B5" s="31" t="s">
        <v>118</v>
      </c>
      <c r="C5" s="10"/>
      <c r="D5" s="11">
        <v>15</v>
      </c>
      <c r="E5" s="11">
        <v>15</v>
      </c>
      <c r="F5" s="11">
        <v>1.91</v>
      </c>
      <c r="G5" s="11">
        <v>0.17</v>
      </c>
      <c r="H5" s="11">
        <v>10.59</v>
      </c>
      <c r="I5" s="11">
        <v>51.47</v>
      </c>
      <c r="J5" s="11"/>
      <c r="K5" s="12"/>
    </row>
    <row r="6" spans="1:11" ht="10.95" customHeight="1" x14ac:dyDescent="0.3">
      <c r="A6" s="271"/>
      <c r="B6" s="31" t="s">
        <v>14</v>
      </c>
      <c r="C6" s="10"/>
      <c r="D6" s="11">
        <v>150</v>
      </c>
      <c r="E6" s="13">
        <v>150</v>
      </c>
      <c r="F6" s="13">
        <v>4.2300000000000004</v>
      </c>
      <c r="G6" s="13">
        <v>3.75</v>
      </c>
      <c r="H6" s="13">
        <v>7.1</v>
      </c>
      <c r="I6" s="13">
        <v>79.05</v>
      </c>
      <c r="J6" s="11"/>
      <c r="K6" s="12"/>
    </row>
    <row r="7" spans="1:11" ht="10.95" customHeight="1" x14ac:dyDescent="0.3">
      <c r="A7" s="271"/>
      <c r="B7" s="31" t="s">
        <v>15</v>
      </c>
      <c r="C7" s="10"/>
      <c r="D7" s="11">
        <v>6</v>
      </c>
      <c r="E7" s="13">
        <v>6</v>
      </c>
      <c r="F7" s="14">
        <v>0</v>
      </c>
      <c r="G7" s="14">
        <v>0</v>
      </c>
      <c r="H7" s="13">
        <v>5.94</v>
      </c>
      <c r="I7" s="13">
        <v>23.76</v>
      </c>
      <c r="J7" s="11"/>
      <c r="K7" s="12"/>
    </row>
    <row r="8" spans="1:11" ht="10.95" customHeight="1" x14ac:dyDescent="0.3">
      <c r="A8" s="271"/>
      <c r="B8" s="31" t="s">
        <v>16</v>
      </c>
      <c r="C8" s="10"/>
      <c r="D8" s="11">
        <v>3</v>
      </c>
      <c r="E8" s="13">
        <v>3</v>
      </c>
      <c r="F8" s="13">
        <v>0.03</v>
      </c>
      <c r="G8" s="13">
        <v>2.1800000000000002</v>
      </c>
      <c r="H8" s="13">
        <v>0.04</v>
      </c>
      <c r="I8" s="13">
        <v>19.86</v>
      </c>
      <c r="J8" s="11"/>
      <c r="K8" s="12"/>
    </row>
    <row r="9" spans="1:11" ht="10.95" customHeight="1" x14ac:dyDescent="0.3">
      <c r="A9" s="271"/>
      <c r="B9" s="37"/>
      <c r="C9" s="10"/>
      <c r="D9" s="11"/>
      <c r="E9" s="11"/>
      <c r="F9" s="189">
        <v>6.17</v>
      </c>
      <c r="G9" s="189">
        <v>6.1</v>
      </c>
      <c r="H9" s="189">
        <v>23.67</v>
      </c>
      <c r="I9" s="189">
        <v>174.14</v>
      </c>
      <c r="J9" s="11"/>
      <c r="K9" s="22"/>
    </row>
    <row r="10" spans="1:11" ht="10.95" customHeight="1" x14ac:dyDescent="0.3">
      <c r="A10" s="271"/>
      <c r="B10" s="39" t="s">
        <v>22</v>
      </c>
      <c r="C10" s="10">
        <v>180</v>
      </c>
      <c r="D10" s="11"/>
      <c r="E10" s="11"/>
      <c r="F10" s="16"/>
      <c r="G10" s="16"/>
      <c r="H10" s="16"/>
      <c r="I10" s="16"/>
      <c r="J10" s="11"/>
      <c r="K10" s="12" t="s">
        <v>143</v>
      </c>
    </row>
    <row r="11" spans="1:11" ht="10.95" customHeight="1" x14ac:dyDescent="0.3">
      <c r="A11" s="271"/>
      <c r="B11" s="37" t="s">
        <v>15</v>
      </c>
      <c r="C11" s="10"/>
      <c r="D11" s="11">
        <v>10</v>
      </c>
      <c r="E11" s="14">
        <v>10</v>
      </c>
      <c r="F11" s="14">
        <v>0</v>
      </c>
      <c r="G11" s="14">
        <v>0</v>
      </c>
      <c r="H11" s="14">
        <v>9.9</v>
      </c>
      <c r="I11" s="14">
        <v>39.6</v>
      </c>
      <c r="J11" s="11"/>
      <c r="K11" s="22"/>
    </row>
    <row r="12" spans="1:11" ht="10.95" customHeight="1" x14ac:dyDescent="0.3">
      <c r="A12" s="271"/>
      <c r="B12" s="37" t="s">
        <v>122</v>
      </c>
      <c r="C12" s="10"/>
      <c r="D12" s="11">
        <v>0.64</v>
      </c>
      <c r="E12" s="14">
        <v>0.64</v>
      </c>
      <c r="F12" s="14">
        <v>0.12</v>
      </c>
      <c r="G12" s="14">
        <v>0.03</v>
      </c>
      <c r="H12" s="14">
        <v>0.02</v>
      </c>
      <c r="I12" s="14">
        <v>0.88</v>
      </c>
      <c r="J12" s="11"/>
      <c r="K12" s="22"/>
    </row>
    <row r="13" spans="1:11" ht="10.95" customHeight="1" x14ac:dyDescent="0.3">
      <c r="A13" s="271"/>
      <c r="B13" s="37" t="s">
        <v>111</v>
      </c>
      <c r="C13" s="10"/>
      <c r="D13" s="20">
        <v>1.08</v>
      </c>
      <c r="E13" s="20">
        <v>1.08</v>
      </c>
      <c r="F13" s="11">
        <v>0.01</v>
      </c>
      <c r="G13" s="11">
        <v>0</v>
      </c>
      <c r="H13" s="11">
        <v>0.04</v>
      </c>
      <c r="I13" s="11">
        <v>0.18</v>
      </c>
      <c r="J13" s="11"/>
      <c r="K13" s="22"/>
    </row>
    <row r="14" spans="1:11" ht="10.95" customHeight="1" x14ac:dyDescent="0.3">
      <c r="A14" s="271"/>
      <c r="B14" s="37"/>
      <c r="C14" s="10"/>
      <c r="D14" s="11"/>
      <c r="E14" s="11"/>
      <c r="F14" s="16">
        <v>0.1</v>
      </c>
      <c r="G14" s="16">
        <v>0</v>
      </c>
      <c r="H14" s="16">
        <v>10</v>
      </c>
      <c r="I14" s="16">
        <v>40.700000000000003</v>
      </c>
      <c r="J14" s="11"/>
      <c r="K14" s="22"/>
    </row>
    <row r="15" spans="1:11" ht="10.95" customHeight="1" x14ac:dyDescent="0.3">
      <c r="A15" s="271"/>
      <c r="B15" s="39" t="s">
        <v>67</v>
      </c>
      <c r="C15" s="10">
        <v>35</v>
      </c>
      <c r="D15" s="11"/>
      <c r="E15" s="11"/>
      <c r="F15" s="16"/>
      <c r="G15" s="16"/>
      <c r="H15" s="16"/>
      <c r="I15" s="16"/>
      <c r="J15" s="11"/>
      <c r="K15" s="12" t="s">
        <v>61</v>
      </c>
    </row>
    <row r="16" spans="1:11" ht="10.95" customHeight="1" x14ac:dyDescent="0.3">
      <c r="A16" s="271"/>
      <c r="B16" s="37" t="s">
        <v>20</v>
      </c>
      <c r="C16" s="10"/>
      <c r="D16" s="14">
        <v>30</v>
      </c>
      <c r="E16" s="38">
        <v>30</v>
      </c>
      <c r="F16" s="38">
        <v>3</v>
      </c>
      <c r="G16" s="38">
        <v>0.9</v>
      </c>
      <c r="H16" s="38">
        <v>12.9</v>
      </c>
      <c r="I16" s="38">
        <v>71.7</v>
      </c>
      <c r="J16" s="11"/>
      <c r="K16" s="22"/>
    </row>
    <row r="17" spans="1:14" ht="10.95" customHeight="1" x14ac:dyDescent="0.3">
      <c r="A17" s="271"/>
      <c r="B17" s="37" t="s">
        <v>19</v>
      </c>
      <c r="C17" s="10"/>
      <c r="D17" s="14">
        <v>5</v>
      </c>
      <c r="E17" s="38">
        <v>5</v>
      </c>
      <c r="F17" s="38">
        <v>0.05</v>
      </c>
      <c r="G17" s="38">
        <v>3.63</v>
      </c>
      <c r="H17" s="38">
        <v>7.0000000000000007E-2</v>
      </c>
      <c r="I17" s="38">
        <v>33.11</v>
      </c>
      <c r="J17" s="11"/>
      <c r="K17" s="22"/>
    </row>
    <row r="18" spans="1:14" ht="10.95" customHeight="1" x14ac:dyDescent="0.3">
      <c r="A18" s="271"/>
      <c r="B18" s="37"/>
      <c r="C18" s="10"/>
      <c r="D18" s="14"/>
      <c r="E18" s="38"/>
      <c r="F18" s="44">
        <v>3</v>
      </c>
      <c r="G18" s="44">
        <v>4.5</v>
      </c>
      <c r="H18" s="44">
        <v>13</v>
      </c>
      <c r="I18" s="44">
        <v>104.8</v>
      </c>
      <c r="J18" s="11"/>
      <c r="K18" s="22"/>
    </row>
    <row r="19" spans="1:14" ht="10.95" customHeight="1" x14ac:dyDescent="0.3">
      <c r="A19" s="271"/>
      <c r="B19" s="209" t="s">
        <v>135</v>
      </c>
      <c r="C19" s="210"/>
      <c r="D19" s="211"/>
      <c r="E19" s="211"/>
      <c r="F19" s="212"/>
      <c r="G19" s="212"/>
      <c r="H19" s="212"/>
      <c r="I19" s="212"/>
      <c r="J19" s="213"/>
      <c r="K19" s="207"/>
    </row>
    <row r="20" spans="1:14" ht="10.95" customHeight="1" x14ac:dyDescent="0.3">
      <c r="A20" s="271"/>
      <c r="B20" s="214" t="s">
        <v>137</v>
      </c>
      <c r="C20" s="210">
        <v>100</v>
      </c>
      <c r="D20" s="211">
        <v>123</v>
      </c>
      <c r="E20" s="211">
        <v>100</v>
      </c>
      <c r="F20" s="212">
        <v>1.85</v>
      </c>
      <c r="G20" s="212">
        <v>0</v>
      </c>
      <c r="H20" s="212">
        <v>27.55</v>
      </c>
      <c r="I20" s="212">
        <v>117.59</v>
      </c>
      <c r="J20" s="213"/>
      <c r="K20" s="206" t="s">
        <v>168</v>
      </c>
    </row>
    <row r="21" spans="1:14" ht="10.95" customHeight="1" thickBot="1" x14ac:dyDescent="0.35">
      <c r="A21" s="272"/>
      <c r="B21" s="40" t="s">
        <v>23</v>
      </c>
      <c r="C21" s="17"/>
      <c r="D21" s="17"/>
      <c r="E21" s="17"/>
      <c r="F21" s="18">
        <f>F20+F18+F14+F9</f>
        <v>11.12</v>
      </c>
      <c r="G21" s="18">
        <f>G20+G18+G14+G9</f>
        <v>10.6</v>
      </c>
      <c r="H21" s="18">
        <f>H20+H18+H14+H9</f>
        <v>74.22</v>
      </c>
      <c r="I21" s="18">
        <f>I20+I18+I14+I9</f>
        <v>437.22999999999996</v>
      </c>
      <c r="J21" s="17"/>
      <c r="K21" s="19"/>
    </row>
    <row r="22" spans="1:14" ht="10.95" customHeight="1" x14ac:dyDescent="0.3">
      <c r="A22" s="297" t="s">
        <v>38</v>
      </c>
      <c r="B22" s="5" t="s">
        <v>177</v>
      </c>
      <c r="C22" s="7">
        <v>200</v>
      </c>
      <c r="D22" s="8"/>
      <c r="E22" s="8"/>
      <c r="F22" s="54"/>
      <c r="G22" s="54"/>
      <c r="H22" s="54"/>
      <c r="I22" s="54"/>
      <c r="J22" s="8"/>
      <c r="K22" s="9" t="s">
        <v>35</v>
      </c>
    </row>
    <row r="23" spans="1:14" ht="10.95" customHeight="1" x14ac:dyDescent="0.3">
      <c r="A23" s="298"/>
      <c r="B23" s="102" t="s">
        <v>110</v>
      </c>
      <c r="C23" s="52"/>
      <c r="D23" s="97">
        <v>10</v>
      </c>
      <c r="E23" s="97">
        <v>9</v>
      </c>
      <c r="F23" s="52">
        <v>0.93</v>
      </c>
      <c r="G23" s="52">
        <v>0.11</v>
      </c>
      <c r="H23" s="52">
        <v>7.37</v>
      </c>
      <c r="I23" s="52">
        <v>34.19</v>
      </c>
      <c r="J23" s="11"/>
      <c r="K23" s="22"/>
      <c r="N23" t="s">
        <v>147</v>
      </c>
    </row>
    <row r="24" spans="1:14" ht="10.95" customHeight="1" x14ac:dyDescent="0.3">
      <c r="A24" s="298"/>
      <c r="B24" s="102" t="s">
        <v>25</v>
      </c>
      <c r="C24" s="52"/>
      <c r="D24" s="97">
        <v>80</v>
      </c>
      <c r="E24" s="97">
        <v>60</v>
      </c>
      <c r="F24" s="53">
        <v>1.2</v>
      </c>
      <c r="G24" s="52">
        <v>0.06</v>
      </c>
      <c r="H24" s="52">
        <v>11.82</v>
      </c>
      <c r="I24" s="52">
        <v>52.62</v>
      </c>
      <c r="J24" s="11"/>
      <c r="K24" s="22"/>
    </row>
    <row r="25" spans="1:14" ht="10.95" customHeight="1" x14ac:dyDescent="0.3">
      <c r="A25" s="298"/>
      <c r="B25" s="102" t="s">
        <v>26</v>
      </c>
      <c r="C25" s="52"/>
      <c r="D25" s="105">
        <v>8</v>
      </c>
      <c r="E25" s="105">
        <v>8</v>
      </c>
      <c r="F25" s="14">
        <v>0.21</v>
      </c>
      <c r="G25" s="14">
        <v>1.2</v>
      </c>
      <c r="H25" s="14">
        <v>0.28999999999999998</v>
      </c>
      <c r="I25" s="14">
        <v>12.8</v>
      </c>
      <c r="J25" s="11"/>
      <c r="K25" s="22"/>
    </row>
    <row r="26" spans="1:14" ht="10.95" customHeight="1" x14ac:dyDescent="0.3">
      <c r="A26" s="298"/>
      <c r="B26" s="102" t="s">
        <v>96</v>
      </c>
      <c r="C26" s="52"/>
      <c r="D26" s="97">
        <v>3</v>
      </c>
      <c r="E26" s="97">
        <v>3</v>
      </c>
      <c r="F26" s="52">
        <v>0.03</v>
      </c>
      <c r="G26" s="52">
        <v>2.1800000000000002</v>
      </c>
      <c r="H26" s="52">
        <v>0.04</v>
      </c>
      <c r="I26" s="52">
        <v>19.86</v>
      </c>
      <c r="J26" s="11"/>
      <c r="K26" s="22"/>
    </row>
    <row r="27" spans="1:14" ht="10.95" customHeight="1" x14ac:dyDescent="0.3">
      <c r="A27" s="298"/>
      <c r="B27" s="102" t="s">
        <v>27</v>
      </c>
      <c r="C27" s="52"/>
      <c r="D27" s="97">
        <v>20</v>
      </c>
      <c r="E27" s="97">
        <v>15</v>
      </c>
      <c r="F27" s="52">
        <v>0.2</v>
      </c>
      <c r="G27" s="52">
        <v>0.02</v>
      </c>
      <c r="H27" s="52">
        <v>1.05</v>
      </c>
      <c r="I27" s="52">
        <v>5.12</v>
      </c>
      <c r="J27" s="11"/>
      <c r="K27" s="22"/>
    </row>
    <row r="28" spans="1:14" ht="10.95" customHeight="1" x14ac:dyDescent="0.3">
      <c r="A28" s="298"/>
      <c r="B28" s="102" t="s">
        <v>109</v>
      </c>
      <c r="C28" s="52"/>
      <c r="D28" s="97">
        <v>15</v>
      </c>
      <c r="E28" s="97">
        <v>12.6</v>
      </c>
      <c r="F28" s="52">
        <v>0.21</v>
      </c>
      <c r="G28" s="52">
        <v>0</v>
      </c>
      <c r="H28" s="52">
        <v>1.2</v>
      </c>
      <c r="I28" s="52">
        <v>5.64</v>
      </c>
      <c r="J28" s="11"/>
      <c r="K28" s="22"/>
    </row>
    <row r="29" spans="1:14" ht="10.95" customHeight="1" x14ac:dyDescent="0.3">
      <c r="A29" s="298"/>
      <c r="B29" s="102" t="s">
        <v>78</v>
      </c>
      <c r="C29" s="52"/>
      <c r="D29" s="97">
        <v>20</v>
      </c>
      <c r="E29" s="97">
        <v>16</v>
      </c>
      <c r="F29" s="52">
        <v>0.45</v>
      </c>
      <c r="G29" s="52">
        <v>0</v>
      </c>
      <c r="H29" s="52">
        <v>0.21</v>
      </c>
      <c r="I29" s="52">
        <v>2.62</v>
      </c>
      <c r="J29" s="11"/>
      <c r="K29" s="22"/>
    </row>
    <row r="30" spans="1:14" ht="10.95" customHeight="1" x14ac:dyDescent="0.3">
      <c r="A30" s="298"/>
      <c r="B30" s="102" t="s">
        <v>97</v>
      </c>
      <c r="C30" s="52"/>
      <c r="D30" s="97">
        <v>2</v>
      </c>
      <c r="E30" s="97">
        <v>2</v>
      </c>
      <c r="F30" s="11">
        <v>0.05</v>
      </c>
      <c r="G30" s="11">
        <v>0.01</v>
      </c>
      <c r="H30" s="11">
        <v>0.08</v>
      </c>
      <c r="I30" s="11">
        <v>0.62</v>
      </c>
      <c r="J30" s="11"/>
      <c r="K30" s="22"/>
    </row>
    <row r="31" spans="1:14" ht="13.2" customHeight="1" x14ac:dyDescent="0.3">
      <c r="A31" s="298"/>
      <c r="B31" s="102"/>
      <c r="C31" s="38"/>
      <c r="D31" s="38"/>
      <c r="E31" s="38"/>
      <c r="F31" s="54">
        <v>3.4</v>
      </c>
      <c r="G31" s="54">
        <v>3.7</v>
      </c>
      <c r="H31" s="54">
        <v>22.9</v>
      </c>
      <c r="I31" s="54">
        <v>138.6</v>
      </c>
      <c r="J31" s="11"/>
      <c r="K31" s="22"/>
    </row>
    <row r="32" spans="1:14" ht="10.95" customHeight="1" x14ac:dyDescent="0.3">
      <c r="A32" s="298"/>
      <c r="B32" s="81" t="s">
        <v>31</v>
      </c>
      <c r="C32" s="10">
        <v>70</v>
      </c>
      <c r="D32" s="11"/>
      <c r="E32" s="11"/>
      <c r="F32" s="21"/>
      <c r="G32" s="21"/>
      <c r="H32" s="21"/>
      <c r="I32" s="21"/>
      <c r="J32" s="11"/>
      <c r="K32" s="12" t="s">
        <v>173</v>
      </c>
    </row>
    <row r="33" spans="1:11" ht="10.95" customHeight="1" x14ac:dyDescent="0.3">
      <c r="A33" s="298"/>
      <c r="B33" s="150" t="s">
        <v>114</v>
      </c>
      <c r="C33" s="61"/>
      <c r="D33" s="105">
        <v>70</v>
      </c>
      <c r="E33" s="105">
        <v>70</v>
      </c>
      <c r="F33" s="14">
        <v>13.23</v>
      </c>
      <c r="G33" s="14">
        <v>8.68</v>
      </c>
      <c r="H33" s="14">
        <v>0</v>
      </c>
      <c r="I33" s="13">
        <v>131.04</v>
      </c>
      <c r="J33" s="11"/>
      <c r="K33" s="12"/>
    </row>
    <row r="34" spans="1:11" ht="10.95" customHeight="1" x14ac:dyDescent="0.3">
      <c r="A34" s="298"/>
      <c r="B34" s="150" t="s">
        <v>109</v>
      </c>
      <c r="C34" s="61"/>
      <c r="D34" s="14">
        <v>20</v>
      </c>
      <c r="E34" s="14">
        <v>16.8</v>
      </c>
      <c r="F34" s="14">
        <v>0.28999999999999998</v>
      </c>
      <c r="G34" s="14">
        <v>0</v>
      </c>
      <c r="H34" s="14">
        <v>1.6</v>
      </c>
      <c r="I34" s="14">
        <v>7.53</v>
      </c>
      <c r="J34" s="11"/>
      <c r="K34" s="12"/>
    </row>
    <row r="35" spans="1:11" ht="10.95" customHeight="1" x14ac:dyDescent="0.3">
      <c r="A35" s="298"/>
      <c r="B35" s="150" t="s">
        <v>20</v>
      </c>
      <c r="C35" s="61"/>
      <c r="D35" s="14">
        <v>10</v>
      </c>
      <c r="E35" s="14">
        <v>10</v>
      </c>
      <c r="F35" s="23">
        <v>1</v>
      </c>
      <c r="G35" s="23">
        <v>0.3</v>
      </c>
      <c r="H35" s="23">
        <v>4.3</v>
      </c>
      <c r="I35" s="23">
        <v>23.9</v>
      </c>
      <c r="J35" s="11"/>
      <c r="K35" s="12"/>
    </row>
    <row r="36" spans="1:11" ht="10.95" customHeight="1" x14ac:dyDescent="0.3">
      <c r="A36" s="298"/>
      <c r="B36" s="150" t="s">
        <v>32</v>
      </c>
      <c r="C36" s="61"/>
      <c r="D36" s="14">
        <v>4</v>
      </c>
      <c r="E36" s="14">
        <v>4</v>
      </c>
      <c r="F36" s="14">
        <v>0</v>
      </c>
      <c r="G36" s="14">
        <v>4</v>
      </c>
      <c r="H36" s="14">
        <v>0</v>
      </c>
      <c r="I36" s="14">
        <v>35.96</v>
      </c>
      <c r="J36" s="11"/>
      <c r="K36" s="12"/>
    </row>
    <row r="37" spans="1:11" ht="10.95" customHeight="1" x14ac:dyDescent="0.3">
      <c r="A37" s="298"/>
      <c r="B37" s="150"/>
      <c r="C37" s="61"/>
      <c r="D37" s="14"/>
      <c r="E37" s="14"/>
      <c r="F37" s="21">
        <v>14.52</v>
      </c>
      <c r="G37" s="21">
        <v>12.98</v>
      </c>
      <c r="H37" s="21">
        <v>5.9</v>
      </c>
      <c r="I37" s="21">
        <v>198.43</v>
      </c>
      <c r="J37" s="11"/>
      <c r="K37" s="12"/>
    </row>
    <row r="38" spans="1:11" ht="10.95" customHeight="1" x14ac:dyDescent="0.3">
      <c r="A38" s="298"/>
      <c r="B38" s="96" t="s">
        <v>145</v>
      </c>
      <c r="C38" s="6">
        <v>150</v>
      </c>
      <c r="D38" s="23"/>
      <c r="E38" s="23"/>
      <c r="F38" s="24"/>
      <c r="G38" s="24"/>
      <c r="H38" s="24"/>
      <c r="I38" s="24"/>
      <c r="J38" s="71"/>
      <c r="K38" s="112" t="s">
        <v>175</v>
      </c>
    </row>
    <row r="39" spans="1:11" ht="10.95" customHeight="1" x14ac:dyDescent="0.3">
      <c r="A39" s="298"/>
      <c r="B39" s="95" t="s">
        <v>48</v>
      </c>
      <c r="C39" s="6"/>
      <c r="D39" s="101">
        <v>150</v>
      </c>
      <c r="E39" s="23">
        <v>135</v>
      </c>
      <c r="F39" s="23">
        <v>3.17</v>
      </c>
      <c r="G39" s="23">
        <v>0</v>
      </c>
      <c r="H39" s="23">
        <v>9.5</v>
      </c>
      <c r="I39" s="23">
        <v>50.69</v>
      </c>
      <c r="J39" s="71"/>
      <c r="K39" s="72"/>
    </row>
    <row r="40" spans="1:11" ht="10.95" customHeight="1" x14ac:dyDescent="0.3">
      <c r="A40" s="298"/>
      <c r="B40" s="95" t="s">
        <v>27</v>
      </c>
      <c r="C40" s="6"/>
      <c r="D40" s="101">
        <v>24</v>
      </c>
      <c r="E40" s="23">
        <v>15</v>
      </c>
      <c r="F40" s="14">
        <v>0.2</v>
      </c>
      <c r="G40" s="14">
        <v>0.02</v>
      </c>
      <c r="H40" s="14">
        <v>1.05</v>
      </c>
      <c r="I40" s="14">
        <v>5.12</v>
      </c>
      <c r="J40" s="71"/>
      <c r="K40" s="72"/>
    </row>
    <row r="41" spans="1:11" ht="10.95" customHeight="1" x14ac:dyDescent="0.3">
      <c r="A41" s="298"/>
      <c r="B41" s="95" t="s">
        <v>109</v>
      </c>
      <c r="C41" s="6"/>
      <c r="D41" s="101">
        <v>15</v>
      </c>
      <c r="E41" s="23">
        <v>12.6</v>
      </c>
      <c r="F41" s="192">
        <v>0.21</v>
      </c>
      <c r="G41" s="192">
        <v>0</v>
      </c>
      <c r="H41" s="192">
        <v>1.2</v>
      </c>
      <c r="I41" s="192">
        <v>5.64</v>
      </c>
      <c r="J41" s="71"/>
      <c r="K41" s="72"/>
    </row>
    <row r="42" spans="1:11" ht="10.95" customHeight="1" x14ac:dyDescent="0.3">
      <c r="A42" s="298"/>
      <c r="B42" s="95" t="s">
        <v>97</v>
      </c>
      <c r="C42" s="6"/>
      <c r="D42" s="101">
        <v>2</v>
      </c>
      <c r="E42" s="23">
        <v>2</v>
      </c>
      <c r="F42" s="192">
        <v>0.05</v>
      </c>
      <c r="G42" s="192">
        <v>0.01</v>
      </c>
      <c r="H42" s="192">
        <v>0.08</v>
      </c>
      <c r="I42" s="192">
        <v>0.62</v>
      </c>
      <c r="J42" s="71"/>
      <c r="K42" s="72"/>
    </row>
    <row r="43" spans="1:11" ht="10.5" customHeight="1" x14ac:dyDescent="0.3">
      <c r="A43" s="298"/>
      <c r="B43" s="95" t="s">
        <v>32</v>
      </c>
      <c r="C43" s="6"/>
      <c r="D43" s="101">
        <v>3</v>
      </c>
      <c r="E43" s="23">
        <v>3</v>
      </c>
      <c r="F43" s="14">
        <v>0</v>
      </c>
      <c r="G43" s="14">
        <v>4</v>
      </c>
      <c r="H43" s="14">
        <v>0</v>
      </c>
      <c r="I43" s="14">
        <v>27</v>
      </c>
      <c r="J43" s="71"/>
      <c r="K43" s="72"/>
    </row>
    <row r="44" spans="1:11" ht="11.25" customHeight="1" x14ac:dyDescent="0.3">
      <c r="A44" s="298"/>
      <c r="B44" s="95"/>
      <c r="C44" s="6"/>
      <c r="D44" s="23"/>
      <c r="E44" s="23"/>
      <c r="F44" s="24">
        <f>F43+F42+F41+F40</f>
        <v>0.46</v>
      </c>
      <c r="G44" s="24">
        <f>G43+G42+G40+G39</f>
        <v>4.0299999999999994</v>
      </c>
      <c r="H44" s="24">
        <f>H43+H42+H41+H40+H39</f>
        <v>11.83</v>
      </c>
      <c r="I44" s="24">
        <f>I43+I42+I40+I39</f>
        <v>83.43</v>
      </c>
      <c r="J44" s="71"/>
      <c r="K44" s="72"/>
    </row>
    <row r="45" spans="1:11" ht="10.95" customHeight="1" x14ac:dyDescent="0.3">
      <c r="A45" s="298"/>
      <c r="B45" s="35" t="s">
        <v>52</v>
      </c>
      <c r="C45" s="10">
        <v>180</v>
      </c>
      <c r="D45" s="11"/>
      <c r="E45" s="11"/>
      <c r="F45" s="41"/>
      <c r="G45" s="41"/>
      <c r="H45" s="41"/>
      <c r="I45" s="41"/>
      <c r="J45" s="11"/>
      <c r="K45" s="12" t="s">
        <v>167</v>
      </c>
    </row>
    <row r="46" spans="1:11" ht="10.95" customHeight="1" x14ac:dyDescent="0.3">
      <c r="A46" s="298"/>
      <c r="B46" s="102" t="s">
        <v>53</v>
      </c>
      <c r="C46" s="38"/>
      <c r="D46" s="14">
        <v>15</v>
      </c>
      <c r="E46" s="14">
        <v>15</v>
      </c>
      <c r="F46" s="14">
        <v>0.48</v>
      </c>
      <c r="G46" s="14">
        <v>0</v>
      </c>
      <c r="H46" s="14">
        <v>10.199999999999999</v>
      </c>
      <c r="I46" s="14">
        <v>42.72</v>
      </c>
      <c r="J46" s="11"/>
      <c r="K46" s="12"/>
    </row>
    <row r="47" spans="1:11" ht="12.75" customHeight="1" x14ac:dyDescent="0.3">
      <c r="A47" s="298"/>
      <c r="B47" s="102" t="s">
        <v>15</v>
      </c>
      <c r="C47" s="38"/>
      <c r="D47" s="105">
        <v>11</v>
      </c>
      <c r="E47" s="105">
        <v>11</v>
      </c>
      <c r="F47" s="105">
        <v>0</v>
      </c>
      <c r="G47" s="105">
        <v>0</v>
      </c>
      <c r="H47" s="105">
        <v>10.89</v>
      </c>
      <c r="I47" s="105">
        <v>43.56</v>
      </c>
      <c r="J47" s="11"/>
      <c r="K47" s="12"/>
    </row>
    <row r="48" spans="1:11" ht="18" customHeight="1" x14ac:dyDescent="0.3">
      <c r="A48" s="298"/>
      <c r="B48" s="102"/>
      <c r="C48" s="38"/>
      <c r="D48" s="14"/>
      <c r="E48" s="14"/>
      <c r="F48" s="16">
        <v>0.48</v>
      </c>
      <c r="G48" s="16">
        <v>0</v>
      </c>
      <c r="H48" s="16">
        <f>H47+H46</f>
        <v>21.09</v>
      </c>
      <c r="I48" s="16">
        <f>I47+I46</f>
        <v>86.28</v>
      </c>
      <c r="J48" s="11"/>
      <c r="K48" s="12"/>
    </row>
    <row r="49" spans="1:11" ht="10.95" customHeight="1" x14ac:dyDescent="0.3">
      <c r="A49" s="298"/>
      <c r="B49" s="142" t="s">
        <v>18</v>
      </c>
      <c r="C49" s="38"/>
      <c r="D49" s="38">
        <v>30</v>
      </c>
      <c r="E49" s="38">
        <v>30</v>
      </c>
      <c r="F49" s="15">
        <v>3</v>
      </c>
      <c r="G49" s="15">
        <v>0.9</v>
      </c>
      <c r="H49" s="15">
        <v>12.9</v>
      </c>
      <c r="I49" s="15">
        <v>71.7</v>
      </c>
      <c r="J49" s="11"/>
      <c r="K49" s="12"/>
    </row>
    <row r="50" spans="1:11" ht="10.95" customHeight="1" x14ac:dyDescent="0.3">
      <c r="A50" s="298"/>
      <c r="B50" s="142" t="s">
        <v>54</v>
      </c>
      <c r="C50" s="38"/>
      <c r="D50" s="38">
        <v>30</v>
      </c>
      <c r="E50" s="38">
        <v>30</v>
      </c>
      <c r="F50" s="15">
        <v>2.4</v>
      </c>
      <c r="G50" s="15">
        <v>0.9</v>
      </c>
      <c r="H50" s="15">
        <v>12.6</v>
      </c>
      <c r="I50" s="15">
        <v>68.099999999999994</v>
      </c>
      <c r="J50" s="11"/>
      <c r="K50" s="12"/>
    </row>
    <row r="51" spans="1:11" ht="19.5" customHeight="1" thickBot="1" x14ac:dyDescent="0.35">
      <c r="A51" s="299"/>
      <c r="B51" s="114" t="s">
        <v>55</v>
      </c>
      <c r="C51" s="6"/>
      <c r="D51" s="23"/>
      <c r="E51" s="23"/>
      <c r="F51" s="123">
        <f>F50+F49+F48+F44+F37+F31</f>
        <v>24.259999999999998</v>
      </c>
      <c r="G51" s="26">
        <f>G50+G49+G48+G44+G37+G31</f>
        <v>22.509999999999998</v>
      </c>
      <c r="H51" s="123">
        <f>H50+H49+H48+H44+H37+H31</f>
        <v>87.22</v>
      </c>
      <c r="I51" s="26">
        <f>I50+I49+I48+I44+I37+I31</f>
        <v>646.54</v>
      </c>
      <c r="J51" s="23"/>
      <c r="K51" s="29"/>
    </row>
    <row r="52" spans="1:11" ht="15.6" customHeight="1" x14ac:dyDescent="0.3">
      <c r="A52" s="270" t="s">
        <v>39</v>
      </c>
      <c r="B52" s="230" t="s">
        <v>185</v>
      </c>
      <c r="C52" s="77">
        <v>150</v>
      </c>
      <c r="D52" s="65"/>
      <c r="E52" s="65"/>
      <c r="F52" s="153"/>
      <c r="G52" s="153"/>
      <c r="H52" s="153"/>
      <c r="I52" s="153"/>
      <c r="J52" s="8"/>
      <c r="K52" s="9" t="s">
        <v>146</v>
      </c>
    </row>
    <row r="53" spans="1:11" ht="10.95" customHeight="1" x14ac:dyDescent="0.3">
      <c r="A53" s="271"/>
      <c r="B53" s="133" t="s">
        <v>25</v>
      </c>
      <c r="C53" s="38"/>
      <c r="D53" s="38">
        <v>161</v>
      </c>
      <c r="E53" s="38">
        <v>126</v>
      </c>
      <c r="F53" s="38">
        <v>2.52</v>
      </c>
      <c r="G53" s="38">
        <v>0.13</v>
      </c>
      <c r="H53" s="38">
        <v>24.82</v>
      </c>
      <c r="I53" s="38">
        <v>110.5</v>
      </c>
      <c r="J53" s="78"/>
      <c r="K53" s="79"/>
    </row>
    <row r="54" spans="1:11" ht="10.95" customHeight="1" x14ac:dyDescent="0.3">
      <c r="A54" s="271"/>
      <c r="B54" s="133" t="s">
        <v>19</v>
      </c>
      <c r="C54" s="38"/>
      <c r="D54" s="38">
        <v>5</v>
      </c>
      <c r="E54" s="38">
        <v>5</v>
      </c>
      <c r="F54" s="38">
        <v>0.05</v>
      </c>
      <c r="G54" s="38">
        <v>3.63</v>
      </c>
      <c r="H54" s="38">
        <v>7.0000000000000007E-2</v>
      </c>
      <c r="I54" s="38">
        <v>33.11</v>
      </c>
      <c r="J54" s="75"/>
      <c r="K54" s="76"/>
    </row>
    <row r="55" spans="1:11" ht="10.95" customHeight="1" x14ac:dyDescent="0.3">
      <c r="A55" s="271"/>
      <c r="B55" s="133" t="s">
        <v>14</v>
      </c>
      <c r="C55" s="38"/>
      <c r="D55" s="100">
        <v>40</v>
      </c>
      <c r="E55" s="100">
        <v>40</v>
      </c>
      <c r="F55" s="38">
        <v>1.1299999999999999</v>
      </c>
      <c r="G55" s="38">
        <v>1</v>
      </c>
      <c r="H55" s="38">
        <v>1.89</v>
      </c>
      <c r="I55" s="38">
        <v>21.08</v>
      </c>
      <c r="J55" s="75"/>
      <c r="K55" s="76"/>
    </row>
    <row r="56" spans="1:11" ht="10.95" customHeight="1" x14ac:dyDescent="0.3">
      <c r="A56" s="271"/>
      <c r="B56" s="133" t="s">
        <v>56</v>
      </c>
      <c r="C56" s="38"/>
      <c r="D56" s="38">
        <v>20</v>
      </c>
      <c r="E56" s="38">
        <v>20</v>
      </c>
      <c r="F56" s="110" t="s">
        <v>151</v>
      </c>
      <c r="G56" s="111">
        <v>6</v>
      </c>
      <c r="H56" s="111">
        <v>0</v>
      </c>
      <c r="I56" s="111">
        <v>72.72</v>
      </c>
      <c r="J56" s="75"/>
      <c r="K56" s="76"/>
    </row>
    <row r="57" spans="1:11" ht="10.95" customHeight="1" x14ac:dyDescent="0.3">
      <c r="A57" s="271"/>
      <c r="B57" s="133" t="s">
        <v>74</v>
      </c>
      <c r="C57" s="38"/>
      <c r="D57" s="244">
        <v>63</v>
      </c>
      <c r="E57" s="244">
        <v>63</v>
      </c>
      <c r="F57" s="109">
        <v>6.49</v>
      </c>
      <c r="G57" s="109">
        <v>0.56999999999999995</v>
      </c>
      <c r="H57" s="109">
        <v>46.75</v>
      </c>
      <c r="I57" s="109">
        <v>218.04</v>
      </c>
      <c r="J57" s="75"/>
      <c r="K57" s="76"/>
    </row>
    <row r="58" spans="1:11" ht="10.95" customHeight="1" x14ac:dyDescent="0.3">
      <c r="A58" s="271"/>
      <c r="B58" s="133" t="s">
        <v>32</v>
      </c>
      <c r="C58" s="38"/>
      <c r="D58" s="105">
        <v>4</v>
      </c>
      <c r="E58" s="105">
        <v>4</v>
      </c>
      <c r="F58" s="38">
        <v>0</v>
      </c>
      <c r="G58" s="38">
        <v>4</v>
      </c>
      <c r="H58" s="38">
        <v>0</v>
      </c>
      <c r="I58" s="38">
        <v>44.96</v>
      </c>
      <c r="J58" s="75"/>
      <c r="K58" s="76"/>
    </row>
    <row r="59" spans="1:11" ht="10.95" customHeight="1" x14ac:dyDescent="0.3">
      <c r="A59" s="271"/>
      <c r="B59" s="133" t="s">
        <v>112</v>
      </c>
      <c r="C59" s="38"/>
      <c r="D59" s="198">
        <v>0.4</v>
      </c>
      <c r="E59" s="14">
        <v>0.4</v>
      </c>
      <c r="F59" s="71">
        <v>0.05</v>
      </c>
      <c r="G59" s="71">
        <v>0.01</v>
      </c>
      <c r="H59" s="71">
        <v>0</v>
      </c>
      <c r="I59" s="71">
        <v>0.3</v>
      </c>
      <c r="J59" s="75"/>
      <c r="K59" s="76"/>
    </row>
    <row r="60" spans="1:11" ht="13.2" customHeight="1" x14ac:dyDescent="0.3">
      <c r="A60" s="271"/>
      <c r="B60" s="133"/>
      <c r="C60" s="103"/>
      <c r="D60" s="104"/>
      <c r="E60" s="103"/>
      <c r="F60" s="73">
        <v>14.9</v>
      </c>
      <c r="G60" s="73">
        <v>16.3</v>
      </c>
      <c r="H60" s="73">
        <v>73.5</v>
      </c>
      <c r="I60" s="73">
        <f>I59+I58+I56+I54+I53</f>
        <v>261.58999999999997</v>
      </c>
      <c r="J60" s="75"/>
      <c r="K60" s="76"/>
    </row>
    <row r="61" spans="1:11" ht="10.95" customHeight="1" x14ac:dyDescent="0.3">
      <c r="A61" s="271"/>
      <c r="B61" s="43" t="s">
        <v>155</v>
      </c>
      <c r="C61" s="10">
        <v>180</v>
      </c>
      <c r="D61" s="11"/>
      <c r="E61" s="11"/>
      <c r="F61" s="41"/>
      <c r="G61" s="41"/>
      <c r="H61" s="41"/>
      <c r="I61" s="41"/>
      <c r="J61" s="11"/>
      <c r="K61" s="12" t="s">
        <v>141</v>
      </c>
    </row>
    <row r="62" spans="1:11" ht="10.95" customHeight="1" x14ac:dyDescent="0.3">
      <c r="A62" s="271"/>
      <c r="B62" s="42" t="s">
        <v>14</v>
      </c>
      <c r="C62" s="11"/>
      <c r="D62" s="11">
        <v>150</v>
      </c>
      <c r="E62" s="14">
        <v>150</v>
      </c>
      <c r="F62" s="14">
        <v>4.2300000000000004</v>
      </c>
      <c r="G62" s="14">
        <v>3.75</v>
      </c>
      <c r="H62" s="14">
        <v>7.1</v>
      </c>
      <c r="I62" s="14">
        <v>79.05</v>
      </c>
      <c r="J62" s="11"/>
      <c r="K62" s="22"/>
    </row>
    <row r="63" spans="1:11" ht="10.95" customHeight="1" x14ac:dyDescent="0.3">
      <c r="A63" s="271"/>
      <c r="B63" s="42" t="s">
        <v>15</v>
      </c>
      <c r="C63" s="11"/>
      <c r="D63" s="11">
        <v>9</v>
      </c>
      <c r="E63" s="14">
        <v>9</v>
      </c>
      <c r="F63" s="14">
        <v>0</v>
      </c>
      <c r="G63" s="14">
        <v>0</v>
      </c>
      <c r="H63" s="14">
        <v>8.91</v>
      </c>
      <c r="I63" s="14">
        <v>35.64</v>
      </c>
      <c r="J63" s="11"/>
      <c r="K63" s="22"/>
    </row>
    <row r="64" spans="1:11" ht="10.95" customHeight="1" x14ac:dyDescent="0.3">
      <c r="A64" s="271"/>
      <c r="B64" s="42" t="s">
        <v>40</v>
      </c>
      <c r="C64" s="11"/>
      <c r="D64" s="11">
        <v>0.64</v>
      </c>
      <c r="E64" s="14">
        <v>0.64</v>
      </c>
      <c r="F64" s="14">
        <v>0.15</v>
      </c>
      <c r="G64" s="14">
        <v>0.11</v>
      </c>
      <c r="H64" s="14">
        <v>0.17</v>
      </c>
      <c r="I64" s="14">
        <v>2.27</v>
      </c>
      <c r="J64" s="11"/>
      <c r="K64" s="22"/>
    </row>
    <row r="65" spans="1:11" ht="10.95" customHeight="1" x14ac:dyDescent="0.3">
      <c r="A65" s="271"/>
      <c r="B65" s="95"/>
      <c r="C65" s="6"/>
      <c r="D65" s="11"/>
      <c r="E65" s="11"/>
      <c r="F65" s="24">
        <v>4.4000000000000004</v>
      </c>
      <c r="G65" s="24">
        <v>3.9</v>
      </c>
      <c r="H65" s="24">
        <v>16.2</v>
      </c>
      <c r="I65" s="24">
        <v>116.91</v>
      </c>
      <c r="J65" s="23"/>
      <c r="K65" s="29"/>
    </row>
    <row r="66" spans="1:11" ht="10.95" customHeight="1" x14ac:dyDescent="0.3">
      <c r="A66" s="271"/>
      <c r="B66" s="154" t="s">
        <v>42</v>
      </c>
      <c r="C66" s="74"/>
      <c r="D66" s="75"/>
      <c r="E66" s="75"/>
      <c r="F66" s="26">
        <f>F65+F60</f>
        <v>19.3</v>
      </c>
      <c r="G66" s="26">
        <f>G65+G60</f>
        <v>20.2</v>
      </c>
      <c r="H66" s="26">
        <f>H65+H60</f>
        <v>89.7</v>
      </c>
      <c r="I66" s="26">
        <f>I65+I60</f>
        <v>378.5</v>
      </c>
      <c r="J66" s="75"/>
      <c r="K66" s="76"/>
    </row>
    <row r="67" spans="1:11" ht="18" customHeight="1" thickBot="1" x14ac:dyDescent="0.35">
      <c r="A67" s="272"/>
      <c r="B67" s="155" t="s">
        <v>43</v>
      </c>
      <c r="C67" s="93"/>
      <c r="D67" s="94"/>
      <c r="E67" s="94"/>
      <c r="F67" s="124">
        <f>F66+F51+F21</f>
        <v>54.68</v>
      </c>
      <c r="G67" s="93">
        <f>G66+G51+G21</f>
        <v>53.309999999999995</v>
      </c>
      <c r="H67" s="124">
        <f>H66+H51+H21</f>
        <v>251.14000000000001</v>
      </c>
      <c r="I67" s="93">
        <f>I66+I51+I21</f>
        <v>1462.27</v>
      </c>
      <c r="J67" s="58"/>
      <c r="K67" s="59"/>
    </row>
  </sheetData>
  <mergeCells count="12">
    <mergeCell ref="A52:A67"/>
    <mergeCell ref="A22:A51"/>
    <mergeCell ref="A4:A21"/>
    <mergeCell ref="A1:K1"/>
    <mergeCell ref="A2:A3"/>
    <mergeCell ref="B2:B3"/>
    <mergeCell ref="C2:C3"/>
    <mergeCell ref="D2:E2"/>
    <mergeCell ref="F2:H2"/>
    <mergeCell ref="I2:I3"/>
    <mergeCell ref="J2:J3"/>
    <mergeCell ref="K2:K3"/>
  </mergeCells>
  <pageMargins left="3.937007874015748E-2" right="3.937007874015748E-2" top="0.19685039370078741" bottom="0.19685039370078741" header="0.31496062992125984" footer="0.31496062992125984"/>
  <pageSetup paperSize="9" orientation="portrait" horizontalDpi="4294967293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opLeftCell="A40" zoomScale="96" zoomScaleNormal="96" workbookViewId="0">
      <selection activeCell="C4" sqref="C4:K73"/>
    </sheetView>
  </sheetViews>
  <sheetFormatPr defaultRowHeight="14.4" x14ac:dyDescent="0.3"/>
  <cols>
    <col min="1" max="1" width="5.5546875" customWidth="1"/>
    <col min="2" max="2" width="24.33203125" customWidth="1"/>
    <col min="3" max="3" width="7" customWidth="1"/>
    <col min="4" max="4" width="6.5546875" customWidth="1"/>
    <col min="5" max="5" width="5.6640625" customWidth="1"/>
    <col min="6" max="6" width="6.5546875" customWidth="1"/>
    <col min="7" max="7" width="6.6640625" customWidth="1"/>
    <col min="8" max="8" width="5.5546875" customWidth="1"/>
    <col min="9" max="9" width="14.44140625" customWidth="1"/>
    <col min="10" max="10" width="8.6640625" customWidth="1"/>
    <col min="11" max="11" width="9.6640625" customWidth="1"/>
  </cols>
  <sheetData>
    <row r="1" spans="1:11" ht="21" customHeight="1" thickBot="1" x14ac:dyDescent="0.35">
      <c r="A1" s="273" t="s">
        <v>93</v>
      </c>
      <c r="B1" s="301"/>
      <c r="C1" s="301"/>
      <c r="D1" s="301"/>
      <c r="E1" s="301"/>
      <c r="F1" s="301"/>
      <c r="G1" s="301"/>
      <c r="H1" s="301"/>
      <c r="I1" s="301"/>
      <c r="J1" s="301"/>
      <c r="K1" s="302"/>
    </row>
    <row r="2" spans="1:11" ht="15" thickBot="1" x14ac:dyDescent="0.35">
      <c r="A2" s="276" t="s">
        <v>1</v>
      </c>
      <c r="B2" s="278" t="s">
        <v>2</v>
      </c>
      <c r="C2" s="280" t="s">
        <v>3</v>
      </c>
      <c r="D2" s="284" t="s">
        <v>6</v>
      </c>
      <c r="E2" s="294"/>
      <c r="F2" s="284" t="s">
        <v>7</v>
      </c>
      <c r="G2" s="305"/>
      <c r="H2" s="294"/>
      <c r="I2" s="280" t="s">
        <v>183</v>
      </c>
      <c r="J2" s="280" t="s">
        <v>5</v>
      </c>
      <c r="K2" s="280" t="s">
        <v>4</v>
      </c>
    </row>
    <row r="3" spans="1:11" ht="18.600000000000001" customHeight="1" thickBot="1" x14ac:dyDescent="0.35">
      <c r="A3" s="277"/>
      <c r="B3" s="279"/>
      <c r="C3" s="281"/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281"/>
      <c r="J3" s="281"/>
      <c r="K3" s="281"/>
    </row>
    <row r="4" spans="1:11" ht="13.2" customHeight="1" x14ac:dyDescent="0.3">
      <c r="A4" s="270" t="s">
        <v>37</v>
      </c>
      <c r="B4" s="148" t="s">
        <v>44</v>
      </c>
      <c r="C4" s="7">
        <v>200</v>
      </c>
      <c r="D4" s="8"/>
      <c r="E4" s="8"/>
      <c r="F4" s="21"/>
      <c r="G4" s="21"/>
      <c r="H4" s="21"/>
      <c r="I4" s="21"/>
      <c r="J4" s="8"/>
      <c r="K4" s="9" t="s">
        <v>174</v>
      </c>
    </row>
    <row r="5" spans="1:11" ht="10.5" customHeight="1" x14ac:dyDescent="0.3">
      <c r="A5" s="271"/>
      <c r="B5" s="37" t="s">
        <v>163</v>
      </c>
      <c r="C5" s="10"/>
      <c r="D5" s="11">
        <v>15</v>
      </c>
      <c r="E5" s="13">
        <v>15</v>
      </c>
      <c r="F5" s="14">
        <v>1.7</v>
      </c>
      <c r="G5" s="13">
        <v>0.11</v>
      </c>
      <c r="H5" s="13">
        <v>11</v>
      </c>
      <c r="I5" s="13">
        <v>51.71</v>
      </c>
      <c r="J5" s="11"/>
      <c r="K5" s="22"/>
    </row>
    <row r="6" spans="1:11" ht="10.5" customHeight="1" x14ac:dyDescent="0.3">
      <c r="A6" s="271"/>
      <c r="B6" s="37" t="s">
        <v>14</v>
      </c>
      <c r="C6" s="10"/>
      <c r="D6" s="11">
        <v>150</v>
      </c>
      <c r="E6" s="13">
        <v>150</v>
      </c>
      <c r="F6" s="13">
        <v>4.2300000000000004</v>
      </c>
      <c r="G6" s="13">
        <v>3.75</v>
      </c>
      <c r="H6" s="13">
        <v>7.1</v>
      </c>
      <c r="I6" s="13">
        <v>79.05</v>
      </c>
      <c r="J6" s="11"/>
      <c r="K6" s="22"/>
    </row>
    <row r="7" spans="1:11" ht="10.5" customHeight="1" x14ac:dyDescent="0.3">
      <c r="A7" s="271"/>
      <c r="B7" s="37" t="s">
        <v>15</v>
      </c>
      <c r="C7" s="10"/>
      <c r="D7" s="11">
        <v>6</v>
      </c>
      <c r="E7" s="13">
        <v>6</v>
      </c>
      <c r="F7" s="14">
        <v>0</v>
      </c>
      <c r="G7" s="14">
        <v>0</v>
      </c>
      <c r="H7" s="13">
        <v>5.94</v>
      </c>
      <c r="I7" s="13">
        <v>23.76</v>
      </c>
      <c r="J7" s="11"/>
      <c r="K7" s="22"/>
    </row>
    <row r="8" spans="1:11" ht="10.5" customHeight="1" x14ac:dyDescent="0.3">
      <c r="A8" s="271"/>
      <c r="B8" s="37" t="s">
        <v>16</v>
      </c>
      <c r="C8" s="10"/>
      <c r="D8" s="11">
        <v>5</v>
      </c>
      <c r="E8" s="13">
        <v>5</v>
      </c>
      <c r="F8" s="14">
        <v>0.05</v>
      </c>
      <c r="G8" s="14">
        <v>3.63</v>
      </c>
      <c r="H8" s="14">
        <v>7.0000000000000007E-2</v>
      </c>
      <c r="I8" s="14">
        <v>33.11</v>
      </c>
      <c r="J8" s="11"/>
      <c r="K8" s="22"/>
    </row>
    <row r="9" spans="1:11" ht="10.5" customHeight="1" x14ac:dyDescent="0.3">
      <c r="A9" s="271"/>
      <c r="B9" s="36"/>
      <c r="C9" s="11"/>
      <c r="D9" s="11"/>
      <c r="E9" s="11"/>
      <c r="F9" s="21">
        <f>F8+F7+F6+F5</f>
        <v>5.98</v>
      </c>
      <c r="G9" s="21">
        <f>G8+G7+G6+G5</f>
        <v>7.49</v>
      </c>
      <c r="H9" s="21">
        <f>H8+H7+H6+H5</f>
        <v>24.11</v>
      </c>
      <c r="I9" s="21">
        <f>I8+I7+I6+I5</f>
        <v>187.63000000000002</v>
      </c>
      <c r="J9" s="11"/>
      <c r="K9" s="22"/>
    </row>
    <row r="10" spans="1:11" ht="10.5" customHeight="1" x14ac:dyDescent="0.3">
      <c r="A10" s="271"/>
      <c r="B10" s="171" t="s">
        <v>148</v>
      </c>
      <c r="C10" s="10">
        <v>180</v>
      </c>
      <c r="D10" s="11"/>
      <c r="E10" s="11"/>
      <c r="F10" s="16"/>
      <c r="G10" s="16"/>
      <c r="H10" s="16"/>
      <c r="I10" s="16"/>
      <c r="J10" s="11"/>
      <c r="K10" s="12" t="s">
        <v>140</v>
      </c>
    </row>
    <row r="11" spans="1:11" ht="10.5" customHeight="1" x14ac:dyDescent="0.3">
      <c r="A11" s="271"/>
      <c r="B11" s="170" t="s">
        <v>15</v>
      </c>
      <c r="C11" s="10"/>
      <c r="D11" s="11">
        <v>10</v>
      </c>
      <c r="E11" s="14">
        <v>10</v>
      </c>
      <c r="F11" s="14">
        <v>0</v>
      </c>
      <c r="G11" s="14">
        <v>0</v>
      </c>
      <c r="H11" s="14">
        <v>9.9</v>
      </c>
      <c r="I11" s="14">
        <v>39.6</v>
      </c>
      <c r="J11" s="11"/>
      <c r="K11" s="12"/>
    </row>
    <row r="12" spans="1:11" ht="10.5" customHeight="1" x14ac:dyDescent="0.3">
      <c r="A12" s="271"/>
      <c r="B12" s="170" t="s">
        <v>14</v>
      </c>
      <c r="C12" s="10"/>
      <c r="D12" s="11">
        <v>150</v>
      </c>
      <c r="E12" s="14">
        <v>150</v>
      </c>
      <c r="F12" s="13">
        <v>4.2300000000000004</v>
      </c>
      <c r="G12" s="13">
        <v>3.75</v>
      </c>
      <c r="H12" s="13">
        <v>7.1</v>
      </c>
      <c r="I12" s="13">
        <v>79.05</v>
      </c>
      <c r="J12" s="11"/>
      <c r="K12" s="12"/>
    </row>
    <row r="13" spans="1:11" ht="10.5" customHeight="1" x14ac:dyDescent="0.3">
      <c r="A13" s="271"/>
      <c r="B13" s="170" t="s">
        <v>154</v>
      </c>
      <c r="C13" s="10"/>
      <c r="D13" s="20">
        <v>2.5</v>
      </c>
      <c r="E13" s="20">
        <v>2.5</v>
      </c>
      <c r="F13" s="11">
        <v>0.15</v>
      </c>
      <c r="G13" s="11">
        <v>0.12</v>
      </c>
      <c r="H13" s="11">
        <v>1.78</v>
      </c>
      <c r="I13" s="11">
        <v>8.8000000000000007</v>
      </c>
      <c r="J13" s="11"/>
      <c r="K13" s="12"/>
    </row>
    <row r="14" spans="1:11" ht="10.5" customHeight="1" x14ac:dyDescent="0.3">
      <c r="A14" s="271"/>
      <c r="B14" s="176"/>
      <c r="C14" s="11"/>
      <c r="D14" s="11"/>
      <c r="E14" s="11"/>
      <c r="F14" s="16">
        <v>4.38</v>
      </c>
      <c r="G14" s="16">
        <v>3.87</v>
      </c>
      <c r="H14" s="16">
        <v>18.78</v>
      </c>
      <c r="I14" s="16">
        <v>127</v>
      </c>
      <c r="J14" s="23"/>
      <c r="K14" s="29"/>
    </row>
    <row r="15" spans="1:11" ht="10.5" customHeight="1" x14ac:dyDescent="0.3">
      <c r="A15" s="271"/>
      <c r="B15" s="39" t="s">
        <v>67</v>
      </c>
      <c r="C15" s="10">
        <v>35</v>
      </c>
      <c r="D15" s="11"/>
      <c r="E15" s="11"/>
      <c r="F15" s="16"/>
      <c r="G15" s="16"/>
      <c r="H15" s="16"/>
      <c r="I15" s="16"/>
      <c r="J15" s="11"/>
      <c r="K15" s="12" t="s">
        <v>61</v>
      </c>
    </row>
    <row r="16" spans="1:11" ht="10.5" customHeight="1" x14ac:dyDescent="0.3">
      <c r="A16" s="271"/>
      <c r="B16" s="37" t="s">
        <v>20</v>
      </c>
      <c r="C16" s="10"/>
      <c r="D16" s="14">
        <v>30</v>
      </c>
      <c r="E16" s="14">
        <v>30</v>
      </c>
      <c r="F16" s="14">
        <v>3</v>
      </c>
      <c r="G16" s="14">
        <v>0.9</v>
      </c>
      <c r="H16" s="14">
        <v>12.9</v>
      </c>
      <c r="I16" s="14">
        <v>71.7</v>
      </c>
      <c r="J16" s="11"/>
      <c r="K16" s="22"/>
    </row>
    <row r="17" spans="1:11" ht="10.5" customHeight="1" x14ac:dyDescent="0.3">
      <c r="A17" s="271"/>
      <c r="B17" s="37" t="s">
        <v>19</v>
      </c>
      <c r="C17" s="10"/>
      <c r="D17" s="14">
        <v>5</v>
      </c>
      <c r="E17" s="14">
        <v>5</v>
      </c>
      <c r="F17" s="14">
        <v>0.05</v>
      </c>
      <c r="G17" s="14">
        <v>3.63</v>
      </c>
      <c r="H17" s="14">
        <v>7.0000000000000007E-2</v>
      </c>
      <c r="I17" s="14">
        <v>33.11</v>
      </c>
      <c r="J17" s="11"/>
      <c r="K17" s="22"/>
    </row>
    <row r="18" spans="1:11" ht="10.5" customHeight="1" x14ac:dyDescent="0.3">
      <c r="A18" s="271"/>
      <c r="B18" s="95"/>
      <c r="C18" s="6"/>
      <c r="D18" s="184"/>
      <c r="E18" s="184"/>
      <c r="F18" s="15">
        <v>3</v>
      </c>
      <c r="G18" s="15">
        <v>4.5</v>
      </c>
      <c r="H18" s="15">
        <v>13</v>
      </c>
      <c r="I18" s="15">
        <v>104.8</v>
      </c>
      <c r="J18" s="23"/>
      <c r="K18" s="25"/>
    </row>
    <row r="19" spans="1:11" ht="10.5" customHeight="1" x14ac:dyDescent="0.3">
      <c r="A19" s="271"/>
      <c r="B19" s="119" t="s">
        <v>135</v>
      </c>
      <c r="C19" s="6"/>
      <c r="D19" s="103"/>
      <c r="E19" s="103"/>
      <c r="F19" s="118"/>
      <c r="G19" s="118"/>
      <c r="H19" s="118"/>
      <c r="I19" s="118"/>
      <c r="J19" s="23"/>
      <c r="K19" s="25"/>
    </row>
    <row r="20" spans="1:11" ht="10.5" customHeight="1" x14ac:dyDescent="0.3">
      <c r="A20" s="271"/>
      <c r="B20" s="95" t="s">
        <v>136</v>
      </c>
      <c r="C20" s="6">
        <v>200</v>
      </c>
      <c r="D20" s="103">
        <v>200</v>
      </c>
      <c r="E20" s="103">
        <v>200</v>
      </c>
      <c r="F20" s="118">
        <v>1.8</v>
      </c>
      <c r="G20" s="118">
        <v>0.2</v>
      </c>
      <c r="H20" s="118">
        <v>19</v>
      </c>
      <c r="I20" s="118">
        <v>85</v>
      </c>
      <c r="J20" s="23"/>
      <c r="K20" s="29" t="s">
        <v>142</v>
      </c>
    </row>
    <row r="21" spans="1:11" ht="10.5" customHeight="1" x14ac:dyDescent="0.3">
      <c r="A21" s="271"/>
      <c r="B21" s="95"/>
      <c r="C21" s="6"/>
      <c r="D21" s="103"/>
      <c r="E21" s="103"/>
      <c r="F21" s="118"/>
      <c r="G21" s="118"/>
      <c r="H21" s="118"/>
      <c r="I21" s="118"/>
      <c r="J21" s="23"/>
      <c r="K21" s="25"/>
    </row>
    <row r="22" spans="1:11" ht="10.5" customHeight="1" thickBot="1" x14ac:dyDescent="0.35">
      <c r="A22" s="272"/>
      <c r="B22" s="156" t="s">
        <v>23</v>
      </c>
      <c r="C22" s="17"/>
      <c r="D22" s="17"/>
      <c r="E22" s="17"/>
      <c r="F22" s="18">
        <f>F20+F18+F14+F9</f>
        <v>15.16</v>
      </c>
      <c r="G22" s="18">
        <f>G20+G18+G14+G9</f>
        <v>16.060000000000002</v>
      </c>
      <c r="H22" s="18">
        <f>H20+H18+H9</f>
        <v>56.11</v>
      </c>
      <c r="I22" s="18">
        <f>I20+I18+I9</f>
        <v>377.43000000000006</v>
      </c>
      <c r="J22" s="17"/>
      <c r="K22" s="46"/>
    </row>
    <row r="23" spans="1:11" ht="10.5" customHeight="1" x14ac:dyDescent="0.3">
      <c r="A23" s="270" t="s">
        <v>38</v>
      </c>
      <c r="B23" s="160" t="s">
        <v>70</v>
      </c>
      <c r="C23" s="7">
        <v>200</v>
      </c>
      <c r="D23" s="8"/>
      <c r="E23" s="8"/>
      <c r="F23" s="15"/>
      <c r="G23" s="15"/>
      <c r="H23" s="15"/>
      <c r="I23" s="15"/>
      <c r="J23" s="8"/>
      <c r="K23" s="9" t="s">
        <v>34</v>
      </c>
    </row>
    <row r="24" spans="1:11" ht="10.5" customHeight="1" x14ac:dyDescent="0.3">
      <c r="A24" s="271"/>
      <c r="B24" s="36" t="s">
        <v>25</v>
      </c>
      <c r="C24" s="11"/>
      <c r="D24" s="14">
        <v>80</v>
      </c>
      <c r="E24" s="105">
        <v>60</v>
      </c>
      <c r="F24" s="53">
        <v>1.2</v>
      </c>
      <c r="G24" s="52">
        <v>0.06</v>
      </c>
      <c r="H24" s="52">
        <v>11.82</v>
      </c>
      <c r="I24" s="52">
        <v>52.62</v>
      </c>
      <c r="J24" s="11"/>
      <c r="K24" s="22"/>
    </row>
    <row r="25" spans="1:11" ht="10.5" customHeight="1" x14ac:dyDescent="0.3">
      <c r="A25" s="271"/>
      <c r="B25" s="36" t="s">
        <v>48</v>
      </c>
      <c r="C25" s="11"/>
      <c r="D25" s="14">
        <v>80</v>
      </c>
      <c r="E25" s="14">
        <v>74</v>
      </c>
      <c r="F25" s="14">
        <v>2.23</v>
      </c>
      <c r="G25" s="14">
        <v>0</v>
      </c>
      <c r="H25" s="14">
        <v>6.7</v>
      </c>
      <c r="I25" s="13">
        <v>35.71</v>
      </c>
      <c r="J25" s="11"/>
      <c r="K25" s="22"/>
    </row>
    <row r="26" spans="1:11" ht="10.5" customHeight="1" x14ac:dyDescent="0.3">
      <c r="A26" s="271"/>
      <c r="B26" s="36" t="s">
        <v>109</v>
      </c>
      <c r="C26" s="11"/>
      <c r="D26" s="105">
        <v>15</v>
      </c>
      <c r="E26" s="105">
        <v>12.6</v>
      </c>
      <c r="F26" s="14">
        <v>0.21</v>
      </c>
      <c r="G26" s="14">
        <v>0</v>
      </c>
      <c r="H26" s="14">
        <v>1.2</v>
      </c>
      <c r="I26" s="13">
        <v>5.64</v>
      </c>
      <c r="J26" s="11"/>
      <c r="K26" s="22"/>
    </row>
    <row r="27" spans="1:11" ht="10.5" customHeight="1" x14ac:dyDescent="0.3">
      <c r="A27" s="271"/>
      <c r="B27" s="36" t="s">
        <v>27</v>
      </c>
      <c r="C27" s="11"/>
      <c r="D27" s="14">
        <v>20</v>
      </c>
      <c r="E27" s="14">
        <v>15</v>
      </c>
      <c r="F27" s="14">
        <v>0.2</v>
      </c>
      <c r="G27" s="14">
        <v>0.02</v>
      </c>
      <c r="H27" s="14">
        <v>1.05</v>
      </c>
      <c r="I27" s="13">
        <v>5.12</v>
      </c>
      <c r="J27" s="11"/>
      <c r="K27" s="22"/>
    </row>
    <row r="28" spans="1:11" ht="10.5" customHeight="1" x14ac:dyDescent="0.3">
      <c r="A28" s="271"/>
      <c r="B28" s="36" t="s">
        <v>26</v>
      </c>
      <c r="C28" s="11"/>
      <c r="D28" s="105">
        <v>8</v>
      </c>
      <c r="E28" s="105">
        <v>8</v>
      </c>
      <c r="F28" s="14">
        <v>0.21</v>
      </c>
      <c r="G28" s="14">
        <v>1.2</v>
      </c>
      <c r="H28" s="14">
        <v>0.28999999999999998</v>
      </c>
      <c r="I28" s="14">
        <v>12.8</v>
      </c>
      <c r="J28" s="11"/>
      <c r="K28" s="22"/>
    </row>
    <row r="29" spans="1:11" ht="10.5" customHeight="1" x14ac:dyDescent="0.3">
      <c r="A29" s="271"/>
      <c r="B29" s="36" t="s">
        <v>19</v>
      </c>
      <c r="C29" s="11"/>
      <c r="D29" s="105">
        <v>3</v>
      </c>
      <c r="E29" s="105">
        <v>3</v>
      </c>
      <c r="F29" s="14">
        <v>0.03</v>
      </c>
      <c r="G29" s="14">
        <v>2.1800000000000002</v>
      </c>
      <c r="H29" s="14">
        <v>0.04</v>
      </c>
      <c r="I29" s="14">
        <v>19.86</v>
      </c>
      <c r="J29" s="11"/>
      <c r="K29" s="22"/>
    </row>
    <row r="30" spans="1:11" ht="10.5" customHeight="1" x14ac:dyDescent="0.3">
      <c r="A30" s="271"/>
      <c r="B30" s="36" t="s">
        <v>50</v>
      </c>
      <c r="C30" s="11"/>
      <c r="D30" s="20">
        <v>7</v>
      </c>
      <c r="E30" s="20">
        <v>7</v>
      </c>
      <c r="F30" s="11">
        <v>7.0000000000000007E-2</v>
      </c>
      <c r="G30" s="11">
        <v>0</v>
      </c>
      <c r="H30" s="11">
        <v>0.42</v>
      </c>
      <c r="I30" s="11">
        <v>1.96</v>
      </c>
      <c r="J30" s="11"/>
      <c r="K30" s="22"/>
    </row>
    <row r="31" spans="1:11" ht="10.5" customHeight="1" x14ac:dyDescent="0.3">
      <c r="A31" s="271"/>
      <c r="B31" s="36" t="s">
        <v>30</v>
      </c>
      <c r="C31" s="11"/>
      <c r="D31" s="20">
        <v>2</v>
      </c>
      <c r="E31" s="20">
        <v>2</v>
      </c>
      <c r="F31" s="11">
        <v>0.05</v>
      </c>
      <c r="G31" s="11">
        <v>0.01</v>
      </c>
      <c r="H31" s="11">
        <v>0.08</v>
      </c>
      <c r="I31" s="11">
        <v>0.62</v>
      </c>
      <c r="J31" s="11"/>
      <c r="K31" s="22"/>
    </row>
    <row r="32" spans="1:11" ht="10.199999999999999" customHeight="1" x14ac:dyDescent="0.3">
      <c r="A32" s="271"/>
      <c r="B32" s="36"/>
      <c r="C32" s="11"/>
      <c r="D32" s="11"/>
      <c r="E32" s="11"/>
      <c r="F32" s="199">
        <f>F24+F25+F26+F27+F28+F29+F30+F31</f>
        <v>4.2</v>
      </c>
      <c r="G32" s="15">
        <f>G24+G25+G26+G27+G28+G29+G30+G31</f>
        <v>3.4699999999999998</v>
      </c>
      <c r="H32" s="15">
        <f>H24+H25+H26+H27+H28+H29+H30+H31</f>
        <v>21.599999999999998</v>
      </c>
      <c r="I32" s="15">
        <f>I24+I25+I26+I27+I28+I29+I30+I31</f>
        <v>134.33000000000001</v>
      </c>
      <c r="J32" s="11"/>
      <c r="K32" s="22"/>
    </row>
    <row r="33" spans="1:11" ht="10.5" customHeight="1" x14ac:dyDescent="0.3">
      <c r="A33" s="271"/>
      <c r="B33" s="32" t="s">
        <v>134</v>
      </c>
      <c r="C33" s="61">
        <v>80</v>
      </c>
      <c r="D33" s="38"/>
      <c r="E33" s="14"/>
      <c r="F33" s="16"/>
      <c r="G33" s="16"/>
      <c r="H33" s="16"/>
      <c r="I33" s="21"/>
      <c r="J33" s="13"/>
      <c r="K33" s="62" t="s">
        <v>95</v>
      </c>
    </row>
    <row r="34" spans="1:11" ht="10.5" customHeight="1" x14ac:dyDescent="0.3">
      <c r="A34" s="271"/>
      <c r="B34" s="31" t="s">
        <v>116</v>
      </c>
      <c r="C34" s="235"/>
      <c r="D34" s="14">
        <v>70</v>
      </c>
      <c r="E34" s="14">
        <v>70</v>
      </c>
      <c r="F34" s="14">
        <v>13.23</v>
      </c>
      <c r="G34" s="14">
        <v>8.68</v>
      </c>
      <c r="H34" s="14">
        <v>0</v>
      </c>
      <c r="I34" s="13">
        <v>131.04</v>
      </c>
      <c r="J34" s="38"/>
      <c r="K34" s="254"/>
    </row>
    <row r="35" spans="1:11" ht="10.5" customHeight="1" x14ac:dyDescent="0.3">
      <c r="A35" s="271"/>
      <c r="B35" s="31" t="s">
        <v>74</v>
      </c>
      <c r="C35" s="235"/>
      <c r="D35" s="14">
        <v>5</v>
      </c>
      <c r="E35" s="14">
        <v>5</v>
      </c>
      <c r="F35" s="14">
        <v>0.52</v>
      </c>
      <c r="G35" s="14">
        <v>0.05</v>
      </c>
      <c r="H35" s="14">
        <v>3.71</v>
      </c>
      <c r="I35" s="13">
        <v>17.309999999999999</v>
      </c>
      <c r="J35" s="38"/>
      <c r="K35" s="254"/>
    </row>
    <row r="36" spans="1:11" ht="10.5" customHeight="1" x14ac:dyDescent="0.3">
      <c r="A36" s="271"/>
      <c r="B36" s="31" t="s">
        <v>27</v>
      </c>
      <c r="C36" s="235"/>
      <c r="D36" s="14">
        <v>20</v>
      </c>
      <c r="E36" s="14">
        <v>15</v>
      </c>
      <c r="F36" s="14">
        <v>0.2</v>
      </c>
      <c r="G36" s="14">
        <v>0.02</v>
      </c>
      <c r="H36" s="14">
        <v>1.05</v>
      </c>
      <c r="I36" s="13">
        <v>5.12</v>
      </c>
      <c r="J36" s="38"/>
      <c r="K36" s="254"/>
    </row>
    <row r="37" spans="1:11" ht="10.5" customHeight="1" x14ac:dyDescent="0.3">
      <c r="A37" s="271"/>
      <c r="B37" s="31" t="s">
        <v>109</v>
      </c>
      <c r="C37" s="235"/>
      <c r="D37" s="14">
        <v>15</v>
      </c>
      <c r="E37" s="14">
        <v>12.6</v>
      </c>
      <c r="F37" s="14">
        <v>0.21</v>
      </c>
      <c r="G37" s="14">
        <v>0</v>
      </c>
      <c r="H37" s="14">
        <v>1.2</v>
      </c>
      <c r="I37" s="13">
        <v>5.64</v>
      </c>
      <c r="J37" s="38"/>
      <c r="K37" s="254"/>
    </row>
    <row r="38" spans="1:11" ht="10.5" customHeight="1" x14ac:dyDescent="0.3">
      <c r="A38" s="271"/>
      <c r="B38" s="31" t="s">
        <v>19</v>
      </c>
      <c r="C38" s="235"/>
      <c r="D38" s="14">
        <v>3</v>
      </c>
      <c r="E38" s="14">
        <v>3</v>
      </c>
      <c r="F38" s="14">
        <v>0.03</v>
      </c>
      <c r="G38" s="14">
        <v>2.1800000000000002</v>
      </c>
      <c r="H38" s="14">
        <v>0.04</v>
      </c>
      <c r="I38" s="14">
        <v>19.86</v>
      </c>
      <c r="J38" s="38"/>
      <c r="K38" s="254"/>
    </row>
    <row r="39" spans="1:11" ht="10.5" customHeight="1" x14ac:dyDescent="0.3">
      <c r="A39" s="271"/>
      <c r="B39" s="31" t="s">
        <v>26</v>
      </c>
      <c r="C39" s="10"/>
      <c r="D39" s="20">
        <v>8</v>
      </c>
      <c r="E39" s="20">
        <v>8</v>
      </c>
      <c r="F39" s="14">
        <v>0.21</v>
      </c>
      <c r="G39" s="14">
        <v>1.2</v>
      </c>
      <c r="H39" s="14">
        <v>0.28999999999999998</v>
      </c>
      <c r="I39" s="13">
        <v>12.8</v>
      </c>
      <c r="J39" s="11"/>
      <c r="K39" s="22"/>
    </row>
    <row r="40" spans="1:11" ht="10.5" customHeight="1" x14ac:dyDescent="0.3">
      <c r="A40" s="271"/>
      <c r="B40" s="31" t="s">
        <v>30</v>
      </c>
      <c r="C40" s="10"/>
      <c r="D40" s="20">
        <v>2</v>
      </c>
      <c r="E40" s="20">
        <v>2</v>
      </c>
      <c r="F40" s="11">
        <v>0.05</v>
      </c>
      <c r="G40" s="11">
        <v>0.01</v>
      </c>
      <c r="H40" s="11">
        <v>0.08</v>
      </c>
      <c r="I40" s="11">
        <v>0.62</v>
      </c>
      <c r="J40" s="11"/>
      <c r="K40" s="22"/>
    </row>
    <row r="41" spans="1:11" ht="11.4" customHeight="1" x14ac:dyDescent="0.3">
      <c r="A41" s="271"/>
      <c r="B41" s="31"/>
      <c r="C41" s="10"/>
      <c r="D41" s="11"/>
      <c r="E41" s="11"/>
      <c r="F41" s="41">
        <f>F40+F39+F38+F37+F36+F34</f>
        <v>13.93</v>
      </c>
      <c r="G41" s="41">
        <f>G40+G39+G38+G37+G36+G35+G34</f>
        <v>12.14</v>
      </c>
      <c r="H41" s="41">
        <f>H40+H39+H38+H37+H36+H35</f>
        <v>6.37</v>
      </c>
      <c r="I41" s="60">
        <f>I40+I39+I38+I37+I36+I35+I34</f>
        <v>192.39</v>
      </c>
      <c r="J41" s="11"/>
      <c r="K41" s="22"/>
    </row>
    <row r="42" spans="1:11" ht="10.5" customHeight="1" x14ac:dyDescent="0.3">
      <c r="A42" s="271"/>
      <c r="B42" s="32" t="s">
        <v>129</v>
      </c>
      <c r="C42" s="10">
        <v>150</v>
      </c>
      <c r="D42" s="11"/>
      <c r="E42" s="11"/>
      <c r="F42" s="16"/>
      <c r="G42" s="16"/>
      <c r="H42" s="16"/>
      <c r="I42" s="21"/>
      <c r="J42" s="11"/>
      <c r="K42" s="12" t="s">
        <v>85</v>
      </c>
    </row>
    <row r="43" spans="1:11" ht="10.5" customHeight="1" x14ac:dyDescent="0.3">
      <c r="A43" s="271"/>
      <c r="B43" s="31" t="s">
        <v>82</v>
      </c>
      <c r="C43" s="11"/>
      <c r="D43" s="14">
        <v>30</v>
      </c>
      <c r="E43" s="14">
        <v>30</v>
      </c>
      <c r="F43" s="14">
        <v>3.78</v>
      </c>
      <c r="G43" s="14">
        <v>0.78</v>
      </c>
      <c r="H43" s="14">
        <v>20.399999999999999</v>
      </c>
      <c r="I43" s="13">
        <v>103.74</v>
      </c>
      <c r="J43" s="11"/>
      <c r="K43" s="22"/>
    </row>
    <row r="44" spans="1:11" ht="10.5" customHeight="1" x14ac:dyDescent="0.3">
      <c r="A44" s="271"/>
      <c r="B44" s="31" t="s">
        <v>19</v>
      </c>
      <c r="C44" s="11"/>
      <c r="D44" s="14">
        <v>3</v>
      </c>
      <c r="E44" s="14">
        <v>3</v>
      </c>
      <c r="F44" s="13">
        <v>0.03</v>
      </c>
      <c r="G44" s="13">
        <v>2.1800000000000002</v>
      </c>
      <c r="H44" s="13">
        <v>0.04</v>
      </c>
      <c r="I44" s="13">
        <v>19.86</v>
      </c>
      <c r="J44" s="11"/>
      <c r="K44" s="22"/>
    </row>
    <row r="45" spans="1:11" ht="10.5" customHeight="1" x14ac:dyDescent="0.3">
      <c r="A45" s="271"/>
      <c r="B45" s="31"/>
      <c r="C45" s="11"/>
      <c r="D45" s="14"/>
      <c r="E45" s="14"/>
      <c r="F45" s="16">
        <v>3.81</v>
      </c>
      <c r="G45" s="16">
        <v>2.96</v>
      </c>
      <c r="H45" s="16">
        <v>20.8</v>
      </c>
      <c r="I45" s="21">
        <v>123.6</v>
      </c>
      <c r="J45" s="11"/>
      <c r="K45" s="22"/>
    </row>
    <row r="46" spans="1:11" ht="10.5" customHeight="1" x14ac:dyDescent="0.3">
      <c r="A46" s="271"/>
      <c r="B46" s="32" t="s">
        <v>105</v>
      </c>
      <c r="C46" s="10">
        <v>180</v>
      </c>
      <c r="D46" s="11"/>
      <c r="E46" s="11"/>
      <c r="F46" s="16"/>
      <c r="G46" s="16"/>
      <c r="H46" s="16"/>
      <c r="I46" s="16"/>
      <c r="J46" s="11"/>
      <c r="K46" s="12" t="s">
        <v>71</v>
      </c>
    </row>
    <row r="47" spans="1:11" ht="10.5" customHeight="1" x14ac:dyDescent="0.3">
      <c r="A47" s="271"/>
      <c r="B47" s="147" t="s">
        <v>86</v>
      </c>
      <c r="C47" s="38"/>
      <c r="D47" s="14">
        <v>40</v>
      </c>
      <c r="E47" s="14">
        <v>40</v>
      </c>
      <c r="F47" s="38">
        <v>0.16</v>
      </c>
      <c r="G47" s="38">
        <v>0</v>
      </c>
      <c r="H47" s="38">
        <v>4.5199999999999996</v>
      </c>
      <c r="I47" s="38">
        <v>18.72</v>
      </c>
      <c r="J47" s="11"/>
      <c r="K47" s="12"/>
    </row>
    <row r="48" spans="1:11" ht="10.5" customHeight="1" x14ac:dyDescent="0.3">
      <c r="A48" s="271"/>
      <c r="B48" s="147" t="s">
        <v>15</v>
      </c>
      <c r="C48" s="38"/>
      <c r="D48" s="14">
        <v>12</v>
      </c>
      <c r="E48" s="14">
        <v>12</v>
      </c>
      <c r="F48" s="38">
        <v>0</v>
      </c>
      <c r="G48" s="38">
        <v>0</v>
      </c>
      <c r="H48" s="38">
        <v>11.48</v>
      </c>
      <c r="I48" s="38">
        <v>47.52</v>
      </c>
      <c r="J48" s="11"/>
      <c r="K48" s="12"/>
    </row>
    <row r="49" spans="1:11" ht="10.5" customHeight="1" x14ac:dyDescent="0.3">
      <c r="A49" s="271"/>
      <c r="B49" s="147" t="s">
        <v>111</v>
      </c>
      <c r="C49" s="38"/>
      <c r="D49" s="14">
        <v>1.08</v>
      </c>
      <c r="E49" s="14">
        <v>1.08</v>
      </c>
      <c r="F49" s="11">
        <v>0.01</v>
      </c>
      <c r="G49" s="11">
        <v>0</v>
      </c>
      <c r="H49" s="11">
        <v>0.04</v>
      </c>
      <c r="I49" s="11">
        <v>0.18</v>
      </c>
      <c r="J49" s="11"/>
      <c r="K49" s="12"/>
    </row>
    <row r="50" spans="1:11" ht="10.5" customHeight="1" x14ac:dyDescent="0.3">
      <c r="A50" s="271"/>
      <c r="B50" s="147"/>
      <c r="C50" s="38"/>
      <c r="D50" s="14"/>
      <c r="E50" s="14"/>
      <c r="F50" s="16">
        <v>0.17</v>
      </c>
      <c r="G50" s="16">
        <v>0</v>
      </c>
      <c r="H50" s="16">
        <v>16.04</v>
      </c>
      <c r="I50" s="16">
        <v>66.42</v>
      </c>
      <c r="J50" s="11"/>
      <c r="K50" s="12"/>
    </row>
    <row r="51" spans="1:11" ht="10.5" customHeight="1" x14ac:dyDescent="0.3">
      <c r="A51" s="271"/>
      <c r="B51" s="144" t="s">
        <v>18</v>
      </c>
      <c r="C51" s="38"/>
      <c r="D51" s="38">
        <v>30</v>
      </c>
      <c r="E51" s="38">
        <v>30</v>
      </c>
      <c r="F51" s="15">
        <v>3</v>
      </c>
      <c r="G51" s="15">
        <v>0.9</v>
      </c>
      <c r="H51" s="15">
        <v>12.9</v>
      </c>
      <c r="I51" s="15">
        <v>71.7</v>
      </c>
      <c r="J51" s="23"/>
      <c r="K51" s="29"/>
    </row>
    <row r="52" spans="1:11" ht="10.5" customHeight="1" x14ac:dyDescent="0.3">
      <c r="A52" s="271"/>
      <c r="B52" s="144" t="s">
        <v>54</v>
      </c>
      <c r="C52" s="38"/>
      <c r="D52" s="38">
        <v>30</v>
      </c>
      <c r="E52" s="38">
        <v>30</v>
      </c>
      <c r="F52" s="15">
        <v>2.4</v>
      </c>
      <c r="G52" s="15">
        <v>0.9</v>
      </c>
      <c r="H52" s="15">
        <v>12.6</v>
      </c>
      <c r="I52" s="15">
        <v>68.099999999999994</v>
      </c>
      <c r="J52" s="11"/>
      <c r="K52" s="12"/>
    </row>
    <row r="53" spans="1:11" ht="15" customHeight="1" thickBot="1" x14ac:dyDescent="0.35">
      <c r="A53" s="272"/>
      <c r="B53" s="161" t="s">
        <v>36</v>
      </c>
      <c r="C53" s="47"/>
      <c r="D53" s="17"/>
      <c r="E53" s="17"/>
      <c r="F53" s="228">
        <f>F52+F51+F50+F45+F41+F32</f>
        <v>27.51</v>
      </c>
      <c r="G53" s="18">
        <f>G52+G51+G50+G45+G41+G32</f>
        <v>20.369999999999997</v>
      </c>
      <c r="H53" s="18">
        <f>H52+H51+H50+H45+H41+H32</f>
        <v>90.31</v>
      </c>
      <c r="I53" s="18">
        <f>I52+I51+I50+I45+I41+I32</f>
        <v>656.54000000000008</v>
      </c>
      <c r="J53" s="17"/>
      <c r="K53" s="19"/>
    </row>
    <row r="54" spans="1:11" ht="10.5" customHeight="1" x14ac:dyDescent="0.3">
      <c r="A54" s="297" t="s">
        <v>39</v>
      </c>
      <c r="B54" s="157" t="s">
        <v>98</v>
      </c>
      <c r="C54" s="88">
        <v>80</v>
      </c>
      <c r="D54" s="65"/>
      <c r="E54" s="65"/>
      <c r="F54" s="21"/>
      <c r="G54" s="21"/>
      <c r="H54" s="21"/>
      <c r="I54" s="89"/>
      <c r="J54" s="8"/>
      <c r="K54" s="9" t="s">
        <v>100</v>
      </c>
    </row>
    <row r="55" spans="1:11" ht="10.5" customHeight="1" x14ac:dyDescent="0.3">
      <c r="A55" s="298"/>
      <c r="B55" s="102" t="s">
        <v>119</v>
      </c>
      <c r="C55" s="38"/>
      <c r="D55" s="121">
        <v>1</v>
      </c>
      <c r="E55" s="121">
        <v>54</v>
      </c>
      <c r="F55" s="15">
        <v>6.86</v>
      </c>
      <c r="G55" s="237">
        <v>6.21</v>
      </c>
      <c r="H55" s="237">
        <v>0.38</v>
      </c>
      <c r="I55" s="237">
        <v>83.32</v>
      </c>
      <c r="J55" s="11"/>
      <c r="K55" s="22"/>
    </row>
    <row r="56" spans="1:11" ht="10.5" customHeight="1" x14ac:dyDescent="0.3">
      <c r="A56" s="298"/>
      <c r="B56" s="96" t="s">
        <v>145</v>
      </c>
      <c r="C56" s="6">
        <v>60</v>
      </c>
      <c r="D56" s="23"/>
      <c r="E56" s="23"/>
      <c r="F56" s="24"/>
      <c r="G56" s="24"/>
      <c r="H56" s="24"/>
      <c r="I56" s="24"/>
      <c r="J56" s="71"/>
      <c r="K56" s="112" t="s">
        <v>175</v>
      </c>
    </row>
    <row r="57" spans="1:11" ht="10.5" customHeight="1" x14ac:dyDescent="0.3">
      <c r="A57" s="298"/>
      <c r="B57" s="95" t="s">
        <v>48</v>
      </c>
      <c r="C57" s="6"/>
      <c r="D57" s="101">
        <v>118</v>
      </c>
      <c r="E57" s="23">
        <v>88</v>
      </c>
      <c r="F57" s="23">
        <v>1.58</v>
      </c>
      <c r="G57" s="23">
        <v>0</v>
      </c>
      <c r="H57" s="23">
        <v>4.75</v>
      </c>
      <c r="I57" s="23">
        <v>25.34</v>
      </c>
      <c r="J57" s="71"/>
      <c r="K57" s="72"/>
    </row>
    <row r="58" spans="1:11" ht="10.5" customHeight="1" x14ac:dyDescent="0.3">
      <c r="A58" s="298"/>
      <c r="B58" s="95" t="s">
        <v>27</v>
      </c>
      <c r="C58" s="6"/>
      <c r="D58" s="101">
        <v>20</v>
      </c>
      <c r="E58" s="23">
        <v>15</v>
      </c>
      <c r="F58" s="14">
        <v>0.2</v>
      </c>
      <c r="G58" s="14">
        <v>0.02</v>
      </c>
      <c r="H58" s="14">
        <v>1.05</v>
      </c>
      <c r="I58" s="14">
        <v>5.12</v>
      </c>
      <c r="J58" s="71"/>
      <c r="K58" s="72"/>
    </row>
    <row r="59" spans="1:11" ht="10.5" customHeight="1" x14ac:dyDescent="0.3">
      <c r="A59" s="298"/>
      <c r="B59" s="95" t="s">
        <v>30</v>
      </c>
      <c r="C59" s="6"/>
      <c r="D59" s="101">
        <v>2</v>
      </c>
      <c r="E59" s="23">
        <v>2</v>
      </c>
      <c r="F59" s="11">
        <v>0.05</v>
      </c>
      <c r="G59" s="11">
        <v>0.01</v>
      </c>
      <c r="H59" s="11">
        <v>0.08</v>
      </c>
      <c r="I59" s="11">
        <v>0.62</v>
      </c>
      <c r="J59" s="71"/>
      <c r="K59" s="72"/>
    </row>
    <row r="60" spans="1:11" ht="10.5" customHeight="1" x14ac:dyDescent="0.3">
      <c r="A60" s="298"/>
      <c r="B60" s="95" t="s">
        <v>32</v>
      </c>
      <c r="C60" s="6"/>
      <c r="D60" s="101">
        <v>3</v>
      </c>
      <c r="E60" s="23">
        <v>3</v>
      </c>
      <c r="F60" s="14">
        <v>0</v>
      </c>
      <c r="G60" s="14">
        <v>3</v>
      </c>
      <c r="H60" s="14">
        <v>0</v>
      </c>
      <c r="I60" s="14">
        <v>26.97</v>
      </c>
      <c r="J60" s="71"/>
      <c r="K60" s="72"/>
    </row>
    <row r="61" spans="1:11" ht="10.5" customHeight="1" x14ac:dyDescent="0.3">
      <c r="A61" s="298"/>
      <c r="B61" s="95" t="s">
        <v>109</v>
      </c>
      <c r="C61" s="6"/>
      <c r="D61" s="101">
        <v>15</v>
      </c>
      <c r="E61" s="23">
        <v>12.6</v>
      </c>
      <c r="F61" s="11">
        <v>0.21</v>
      </c>
      <c r="G61" s="11">
        <v>0</v>
      </c>
      <c r="H61" s="11">
        <v>1.2</v>
      </c>
      <c r="I61" s="11">
        <v>5.64</v>
      </c>
      <c r="J61" s="71"/>
      <c r="K61" s="72"/>
    </row>
    <row r="62" spans="1:11" ht="10.199999999999999" customHeight="1" x14ac:dyDescent="0.3">
      <c r="A62" s="298"/>
      <c r="B62" s="95"/>
      <c r="C62" s="6"/>
      <c r="D62" s="23"/>
      <c r="E62" s="23"/>
      <c r="F62" s="24">
        <f>F60+F59+F58+F57</f>
        <v>1.83</v>
      </c>
      <c r="G62" s="24">
        <f>G60+G59+G58+G57</f>
        <v>3.03</v>
      </c>
      <c r="H62" s="24">
        <f>H60+H59+H58+H57</f>
        <v>5.88</v>
      </c>
      <c r="I62" s="24">
        <f>I60+I59+I58+I57</f>
        <v>58.05</v>
      </c>
      <c r="J62" s="71"/>
      <c r="K62" s="72"/>
    </row>
    <row r="63" spans="1:11" ht="10.5" customHeight="1" x14ac:dyDescent="0.3">
      <c r="A63" s="298"/>
      <c r="B63" s="43" t="s">
        <v>155</v>
      </c>
      <c r="C63" s="10">
        <v>180</v>
      </c>
      <c r="D63" s="11"/>
      <c r="E63" s="11"/>
      <c r="F63" s="41"/>
      <c r="G63" s="41"/>
      <c r="H63" s="41"/>
      <c r="I63" s="41"/>
      <c r="J63" s="11"/>
      <c r="K63" s="12" t="s">
        <v>141</v>
      </c>
    </row>
    <row r="64" spans="1:11" ht="10.5" customHeight="1" x14ac:dyDescent="0.3">
      <c r="A64" s="298"/>
      <c r="B64" s="42" t="s">
        <v>14</v>
      </c>
      <c r="C64" s="11"/>
      <c r="D64" s="11">
        <v>150</v>
      </c>
      <c r="E64" s="14">
        <v>150</v>
      </c>
      <c r="F64" s="14">
        <v>4.2300000000000004</v>
      </c>
      <c r="G64" s="14">
        <v>3.75</v>
      </c>
      <c r="H64" s="14">
        <v>7.1</v>
      </c>
      <c r="I64" s="14">
        <v>79.05</v>
      </c>
      <c r="J64" s="11"/>
      <c r="K64" s="22"/>
    </row>
    <row r="65" spans="1:11" ht="10.5" customHeight="1" x14ac:dyDescent="0.3">
      <c r="A65" s="298"/>
      <c r="B65" s="42" t="s">
        <v>15</v>
      </c>
      <c r="C65" s="11"/>
      <c r="D65" s="11">
        <v>9</v>
      </c>
      <c r="E65" s="14">
        <v>9</v>
      </c>
      <c r="F65" s="14">
        <v>0</v>
      </c>
      <c r="G65" s="14">
        <v>0</v>
      </c>
      <c r="H65" s="14">
        <v>8.91</v>
      </c>
      <c r="I65" s="14">
        <v>35.64</v>
      </c>
      <c r="J65" s="11"/>
      <c r="K65" s="22"/>
    </row>
    <row r="66" spans="1:11" ht="10.5" customHeight="1" x14ac:dyDescent="0.3">
      <c r="A66" s="298"/>
      <c r="B66" s="42" t="s">
        <v>40</v>
      </c>
      <c r="C66" s="11"/>
      <c r="D66" s="11">
        <v>0.66</v>
      </c>
      <c r="E66" s="14">
        <v>0.66</v>
      </c>
      <c r="F66" s="14">
        <v>0.15</v>
      </c>
      <c r="G66" s="14">
        <v>0.11</v>
      </c>
      <c r="H66" s="14">
        <v>0.17</v>
      </c>
      <c r="I66" s="14">
        <v>2.27</v>
      </c>
      <c r="J66" s="11"/>
      <c r="K66" s="22"/>
    </row>
    <row r="67" spans="1:11" ht="10.5" customHeight="1" x14ac:dyDescent="0.3">
      <c r="A67" s="298"/>
      <c r="B67" s="95"/>
      <c r="C67" s="6"/>
      <c r="D67" s="11"/>
      <c r="E67" s="11"/>
      <c r="F67" s="24">
        <v>4.4000000000000004</v>
      </c>
      <c r="G67" s="24">
        <v>3.9</v>
      </c>
      <c r="H67" s="24">
        <v>16.2</v>
      </c>
      <c r="I67" s="24">
        <v>116.91</v>
      </c>
      <c r="J67" s="23"/>
      <c r="K67" s="29"/>
    </row>
    <row r="68" spans="1:11" ht="10.5" customHeight="1" x14ac:dyDescent="0.3">
      <c r="A68" s="298"/>
      <c r="B68" s="43" t="s">
        <v>18</v>
      </c>
      <c r="C68" s="11"/>
      <c r="D68" s="11">
        <v>30</v>
      </c>
      <c r="E68" s="38">
        <v>30</v>
      </c>
      <c r="F68" s="15">
        <v>3</v>
      </c>
      <c r="G68" s="15">
        <v>0.9</v>
      </c>
      <c r="H68" s="15">
        <v>12.9</v>
      </c>
      <c r="I68" s="15">
        <v>71.7</v>
      </c>
      <c r="J68" s="11"/>
      <c r="K68" s="22"/>
    </row>
    <row r="69" spans="1:11" ht="10.5" customHeight="1" x14ac:dyDescent="0.3">
      <c r="A69" s="298"/>
      <c r="B69" s="120" t="s">
        <v>138</v>
      </c>
      <c r="C69" s="10">
        <v>100</v>
      </c>
      <c r="D69" s="11"/>
      <c r="E69" s="38"/>
      <c r="F69" s="41"/>
      <c r="G69" s="41"/>
      <c r="H69" s="41"/>
      <c r="I69" s="15"/>
      <c r="J69" s="11"/>
      <c r="K69" s="22"/>
    </row>
    <row r="70" spans="1:11" ht="10.5" customHeight="1" x14ac:dyDescent="0.3">
      <c r="A70" s="298"/>
      <c r="B70" s="143" t="s">
        <v>144</v>
      </c>
      <c r="C70" s="10"/>
      <c r="D70" s="11">
        <v>100</v>
      </c>
      <c r="E70" s="14">
        <v>100</v>
      </c>
      <c r="F70" s="16">
        <v>4.9000000000000004</v>
      </c>
      <c r="G70" s="16">
        <v>26.6</v>
      </c>
      <c r="H70" s="16">
        <v>64.3</v>
      </c>
      <c r="I70" s="15">
        <v>412</v>
      </c>
      <c r="J70" s="11"/>
      <c r="K70" s="12" t="s">
        <v>176</v>
      </c>
    </row>
    <row r="71" spans="1:11" ht="7.95" customHeight="1" x14ac:dyDescent="0.3">
      <c r="A71" s="298"/>
      <c r="B71" s="42"/>
      <c r="C71" s="11"/>
      <c r="D71" s="11"/>
      <c r="E71" s="38"/>
      <c r="F71" s="41"/>
      <c r="G71" s="41"/>
      <c r="H71" s="41"/>
      <c r="I71" s="15"/>
      <c r="J71" s="11"/>
      <c r="K71" s="22"/>
    </row>
    <row r="72" spans="1:11" ht="12" customHeight="1" x14ac:dyDescent="0.3">
      <c r="A72" s="298"/>
      <c r="B72" s="158" t="s">
        <v>42</v>
      </c>
      <c r="C72" s="55"/>
      <c r="D72" s="57"/>
      <c r="E72" s="57"/>
      <c r="F72" s="45">
        <f>F70+F68+F67+F62+F55</f>
        <v>20.990000000000002</v>
      </c>
      <c r="G72" s="45">
        <f>G70+G67+G68+G62+G55</f>
        <v>40.64</v>
      </c>
      <c r="H72" s="45">
        <f>H70+H68+H67+H62+H55</f>
        <v>99.66</v>
      </c>
      <c r="I72" s="45">
        <f>I70+I68+I67+I62+I55</f>
        <v>741.98</v>
      </c>
      <c r="J72" s="57"/>
      <c r="K72" s="56"/>
    </row>
    <row r="73" spans="1:11" ht="12" customHeight="1" thickBot="1" x14ac:dyDescent="0.35">
      <c r="A73" s="299"/>
      <c r="B73" s="159" t="s">
        <v>43</v>
      </c>
      <c r="C73" s="93"/>
      <c r="D73" s="94"/>
      <c r="E73" s="94"/>
      <c r="F73" s="124">
        <f>F72+F53+F22</f>
        <v>63.66</v>
      </c>
      <c r="G73" s="93">
        <f>G72+G53+G22</f>
        <v>77.069999999999993</v>
      </c>
      <c r="H73" s="93">
        <f>H72+H53+H22</f>
        <v>246.07999999999998</v>
      </c>
      <c r="I73" s="93">
        <f>I72+I53+I22</f>
        <v>1775.95</v>
      </c>
      <c r="J73" s="58"/>
      <c r="K73" s="59"/>
    </row>
  </sheetData>
  <mergeCells count="12">
    <mergeCell ref="A54:A73"/>
    <mergeCell ref="A23:A53"/>
    <mergeCell ref="A4:A22"/>
    <mergeCell ref="A1:K1"/>
    <mergeCell ref="A2:A3"/>
    <mergeCell ref="B2:B3"/>
    <mergeCell ref="C2:C3"/>
    <mergeCell ref="D2:E2"/>
    <mergeCell ref="F2:H2"/>
    <mergeCell ref="I2:I3"/>
    <mergeCell ref="J2:J3"/>
    <mergeCell ref="K2:K3"/>
  </mergeCells>
  <pageMargins left="3.937007874015748E-2" right="3.937007874015748E-2" top="0.19685039370078741" bottom="0.19685039370078741" header="0.31496062992125984" footer="0.31496062992125984"/>
  <pageSetup paperSize="9" orientation="portrait" horizontalDpi="4294967293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topLeftCell="A4" workbookViewId="0">
      <selection activeCell="B38" sqref="B38"/>
    </sheetView>
  </sheetViews>
  <sheetFormatPr defaultRowHeight="14.4" x14ac:dyDescent="0.3"/>
  <cols>
    <col min="1" max="1" width="4.6640625" customWidth="1"/>
    <col min="2" max="2" width="23.33203125" customWidth="1"/>
    <col min="3" max="3" width="6.109375" customWidth="1"/>
    <col min="4" max="4" width="6.33203125" customWidth="1"/>
    <col min="5" max="5" width="5.88671875" customWidth="1"/>
    <col min="6" max="6" width="6.109375" customWidth="1"/>
    <col min="7" max="7" width="6.44140625" customWidth="1"/>
    <col min="8" max="8" width="6.33203125" customWidth="1"/>
    <col min="9" max="9" width="14" customWidth="1"/>
    <col min="10" max="10" width="8.88671875" customWidth="1"/>
    <col min="11" max="11" width="9.5546875" customWidth="1"/>
  </cols>
  <sheetData>
    <row r="1" spans="1:11" ht="15.75" customHeight="1" thickBot="1" x14ac:dyDescent="0.35">
      <c r="A1" s="273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5"/>
    </row>
    <row r="2" spans="1:11" ht="10.5" customHeight="1" thickBot="1" x14ac:dyDescent="0.35">
      <c r="A2" s="303" t="s">
        <v>1</v>
      </c>
      <c r="B2" s="278" t="s">
        <v>2</v>
      </c>
      <c r="C2" s="280" t="s">
        <v>3</v>
      </c>
      <c r="D2" s="307" t="s">
        <v>6</v>
      </c>
      <c r="E2" s="294"/>
      <c r="F2" s="295" t="s">
        <v>7</v>
      </c>
      <c r="G2" s="296"/>
      <c r="H2" s="296"/>
      <c r="I2" s="280" t="s">
        <v>183</v>
      </c>
      <c r="J2" s="280" t="s">
        <v>5</v>
      </c>
      <c r="K2" s="308" t="s">
        <v>4</v>
      </c>
    </row>
    <row r="3" spans="1:11" ht="21.75" customHeight="1" thickBot="1" x14ac:dyDescent="0.35">
      <c r="A3" s="306"/>
      <c r="B3" s="279"/>
      <c r="C3" s="281"/>
      <c r="D3" s="165" t="s">
        <v>8</v>
      </c>
      <c r="E3" s="164" t="s">
        <v>9</v>
      </c>
      <c r="F3" s="163" t="s">
        <v>10</v>
      </c>
      <c r="G3" s="163" t="s">
        <v>11</v>
      </c>
      <c r="H3" s="166" t="s">
        <v>12</v>
      </c>
      <c r="I3" s="281"/>
      <c r="J3" s="281"/>
      <c r="K3" s="309"/>
    </row>
    <row r="4" spans="1:11" ht="10.5" customHeight="1" x14ac:dyDescent="0.3">
      <c r="A4" s="270" t="s">
        <v>37</v>
      </c>
      <c r="B4" s="203" t="s">
        <v>13</v>
      </c>
      <c r="C4" s="7">
        <v>200</v>
      </c>
      <c r="D4" s="8"/>
      <c r="E4" s="8"/>
      <c r="F4" s="162"/>
      <c r="G4" s="162"/>
      <c r="H4" s="162"/>
      <c r="I4" s="162"/>
      <c r="J4" s="8"/>
      <c r="K4" s="9" t="s">
        <v>21</v>
      </c>
    </row>
    <row r="5" spans="1:11" ht="10.5" customHeight="1" x14ac:dyDescent="0.3">
      <c r="A5" s="271"/>
      <c r="B5" s="37" t="s">
        <v>82</v>
      </c>
      <c r="C5" s="11"/>
      <c r="D5" s="11">
        <v>15</v>
      </c>
      <c r="E5" s="11">
        <v>15</v>
      </c>
      <c r="F5" s="11">
        <v>1.89</v>
      </c>
      <c r="G5" s="11">
        <v>0.39</v>
      </c>
      <c r="H5" s="11">
        <v>10.199999999999999</v>
      </c>
      <c r="I5" s="11">
        <v>51.87</v>
      </c>
      <c r="J5" s="11"/>
      <c r="K5" s="22"/>
    </row>
    <row r="6" spans="1:11" ht="10.5" customHeight="1" x14ac:dyDescent="0.3">
      <c r="A6" s="271"/>
      <c r="B6" s="37" t="s">
        <v>14</v>
      </c>
      <c r="C6" s="11"/>
      <c r="D6" s="11">
        <v>150</v>
      </c>
      <c r="E6" s="13">
        <v>150</v>
      </c>
      <c r="F6" s="13">
        <v>4.2300000000000004</v>
      </c>
      <c r="G6" s="13">
        <v>3.75</v>
      </c>
      <c r="H6" s="13">
        <v>7.1</v>
      </c>
      <c r="I6" s="13">
        <v>79.05</v>
      </c>
      <c r="J6" s="11"/>
      <c r="K6" s="22"/>
    </row>
    <row r="7" spans="1:11" ht="10.5" customHeight="1" x14ac:dyDescent="0.3">
      <c r="A7" s="271"/>
      <c r="B7" s="37" t="s">
        <v>15</v>
      </c>
      <c r="C7" s="11"/>
      <c r="D7" s="11">
        <v>6</v>
      </c>
      <c r="E7" s="13">
        <v>6</v>
      </c>
      <c r="F7" s="38">
        <v>0</v>
      </c>
      <c r="G7" s="38">
        <v>0</v>
      </c>
      <c r="H7" s="13">
        <v>5.94</v>
      </c>
      <c r="I7" s="13">
        <v>23.76</v>
      </c>
      <c r="J7" s="11"/>
      <c r="K7" s="22"/>
    </row>
    <row r="8" spans="1:11" ht="10.5" customHeight="1" x14ac:dyDescent="0.3">
      <c r="A8" s="271"/>
      <c r="B8" s="37" t="s">
        <v>19</v>
      </c>
      <c r="C8" s="11"/>
      <c r="D8" s="11">
        <v>3</v>
      </c>
      <c r="E8" s="13">
        <v>3</v>
      </c>
      <c r="F8" s="13">
        <v>0.03</v>
      </c>
      <c r="G8" s="13">
        <v>2.1800000000000002</v>
      </c>
      <c r="H8" s="13">
        <v>0.04</v>
      </c>
      <c r="I8" s="13">
        <v>19.86</v>
      </c>
      <c r="J8" s="11"/>
      <c r="K8" s="22"/>
    </row>
    <row r="9" spans="1:11" ht="10.5" customHeight="1" x14ac:dyDescent="0.3">
      <c r="A9" s="271"/>
      <c r="B9" s="37"/>
      <c r="C9" s="11"/>
      <c r="D9" s="11"/>
      <c r="E9" s="11"/>
      <c r="F9" s="15">
        <v>6.2</v>
      </c>
      <c r="G9" s="15">
        <v>6.32</v>
      </c>
      <c r="H9" s="15">
        <v>23.3</v>
      </c>
      <c r="I9" s="15">
        <v>174</v>
      </c>
      <c r="J9" s="11"/>
      <c r="K9" s="22"/>
    </row>
    <row r="10" spans="1:11" ht="10.5" customHeight="1" x14ac:dyDescent="0.3">
      <c r="A10" s="271"/>
      <c r="B10" s="171" t="s">
        <v>148</v>
      </c>
      <c r="C10" s="205">
        <v>180</v>
      </c>
      <c r="D10" s="192"/>
      <c r="E10" s="192"/>
      <c r="F10" s="16"/>
      <c r="G10" s="16"/>
      <c r="H10" s="16"/>
      <c r="I10" s="16"/>
      <c r="J10" s="11"/>
      <c r="K10" s="12" t="s">
        <v>140</v>
      </c>
    </row>
    <row r="11" spans="1:11" ht="10.5" customHeight="1" x14ac:dyDescent="0.3">
      <c r="A11" s="271"/>
      <c r="B11" s="170" t="s">
        <v>15</v>
      </c>
      <c r="C11" s="205"/>
      <c r="D11" s="192">
        <v>10</v>
      </c>
      <c r="E11" s="190">
        <v>10</v>
      </c>
      <c r="F11" s="190">
        <v>0</v>
      </c>
      <c r="G11" s="190">
        <v>0</v>
      </c>
      <c r="H11" s="190">
        <v>9.9</v>
      </c>
      <c r="I11" s="190">
        <v>39.6</v>
      </c>
      <c r="J11" s="11"/>
      <c r="K11" s="12"/>
    </row>
    <row r="12" spans="1:11" ht="10.5" customHeight="1" x14ac:dyDescent="0.3">
      <c r="A12" s="271"/>
      <c r="B12" s="170" t="s">
        <v>14</v>
      </c>
      <c r="C12" s="205"/>
      <c r="D12" s="192">
        <v>150</v>
      </c>
      <c r="E12" s="190">
        <v>150</v>
      </c>
      <c r="F12" s="191">
        <v>4.2300000000000004</v>
      </c>
      <c r="G12" s="191">
        <v>3.75</v>
      </c>
      <c r="H12" s="191">
        <v>7.1</v>
      </c>
      <c r="I12" s="191">
        <v>79.05</v>
      </c>
      <c r="J12" s="11"/>
      <c r="K12" s="12"/>
    </row>
    <row r="13" spans="1:11" ht="10.5" customHeight="1" x14ac:dyDescent="0.3">
      <c r="A13" s="271"/>
      <c r="B13" s="170" t="s">
        <v>154</v>
      </c>
      <c r="C13" s="205"/>
      <c r="D13" s="197">
        <v>2.5</v>
      </c>
      <c r="E13" s="197">
        <v>2.5</v>
      </c>
      <c r="F13" s="192">
        <v>0.15</v>
      </c>
      <c r="G13" s="192">
        <v>0.12</v>
      </c>
      <c r="H13" s="192">
        <v>1.78</v>
      </c>
      <c r="I13" s="192">
        <v>8.8000000000000007</v>
      </c>
      <c r="J13" s="11"/>
      <c r="K13" s="12"/>
    </row>
    <row r="14" spans="1:11" ht="10.5" customHeight="1" x14ac:dyDescent="0.3">
      <c r="A14" s="271"/>
      <c r="B14" s="176"/>
      <c r="C14" s="11"/>
      <c r="D14" s="11"/>
      <c r="E14" s="11"/>
      <c r="F14" s="193">
        <v>4.38</v>
      </c>
      <c r="G14" s="193">
        <v>3.87</v>
      </c>
      <c r="H14" s="193">
        <v>18.78</v>
      </c>
      <c r="I14" s="193">
        <v>127</v>
      </c>
      <c r="J14" s="23"/>
      <c r="K14" s="29"/>
    </row>
    <row r="15" spans="1:11" ht="10.5" customHeight="1" x14ac:dyDescent="0.3">
      <c r="A15" s="271"/>
      <c r="B15" s="39" t="s">
        <v>67</v>
      </c>
      <c r="C15" s="10">
        <v>35</v>
      </c>
      <c r="D15" s="20"/>
      <c r="E15" s="20"/>
      <c r="F15" s="16"/>
      <c r="G15" s="16"/>
      <c r="H15" s="16"/>
      <c r="I15" s="16"/>
      <c r="J15" s="11"/>
      <c r="K15" s="12" t="s">
        <v>61</v>
      </c>
    </row>
    <row r="16" spans="1:11" ht="10.5" customHeight="1" x14ac:dyDescent="0.3">
      <c r="A16" s="271"/>
      <c r="B16" s="37" t="s">
        <v>20</v>
      </c>
      <c r="C16" s="10"/>
      <c r="D16" s="105">
        <v>30</v>
      </c>
      <c r="E16" s="98">
        <v>30</v>
      </c>
      <c r="F16" s="38">
        <v>3</v>
      </c>
      <c r="G16" s="38">
        <v>0.9</v>
      </c>
      <c r="H16" s="38">
        <v>12.9</v>
      </c>
      <c r="I16" s="38">
        <v>71.7</v>
      </c>
      <c r="J16" s="11"/>
      <c r="K16" s="22"/>
    </row>
    <row r="17" spans="1:11" ht="10.5" customHeight="1" x14ac:dyDescent="0.3">
      <c r="A17" s="271"/>
      <c r="B17" s="37" t="s">
        <v>19</v>
      </c>
      <c r="C17" s="10"/>
      <c r="D17" s="105">
        <v>5</v>
      </c>
      <c r="E17" s="98">
        <v>5</v>
      </c>
      <c r="F17" s="38">
        <v>0.05</v>
      </c>
      <c r="G17" s="38">
        <v>3.63</v>
      </c>
      <c r="H17" s="38">
        <v>7.0000000000000007E-2</v>
      </c>
      <c r="I17" s="38">
        <v>33.11</v>
      </c>
      <c r="J17" s="11"/>
      <c r="K17" s="22"/>
    </row>
    <row r="18" spans="1:11" ht="10.5" customHeight="1" x14ac:dyDescent="0.3">
      <c r="A18" s="271"/>
      <c r="B18" s="37"/>
      <c r="C18" s="10"/>
      <c r="D18" s="105"/>
      <c r="E18" s="98"/>
      <c r="F18" s="44">
        <v>3</v>
      </c>
      <c r="G18" s="44">
        <v>4.5</v>
      </c>
      <c r="H18" s="44">
        <v>13</v>
      </c>
      <c r="I18" s="44">
        <v>104.8</v>
      </c>
      <c r="J18" s="11"/>
      <c r="K18" s="22"/>
    </row>
    <row r="19" spans="1:11" ht="10.5" customHeight="1" x14ac:dyDescent="0.3">
      <c r="A19" s="271"/>
      <c r="B19" s="169" t="s">
        <v>135</v>
      </c>
      <c r="C19" s="103"/>
      <c r="D19" s="103"/>
      <c r="E19" s="103"/>
      <c r="F19" s="73"/>
      <c r="G19" s="73"/>
      <c r="H19" s="73"/>
      <c r="I19" s="73"/>
      <c r="J19" s="11"/>
      <c r="K19" s="22"/>
    </row>
    <row r="20" spans="1:11" ht="10.5" customHeight="1" x14ac:dyDescent="0.3">
      <c r="A20" s="271"/>
      <c r="B20" s="115" t="s">
        <v>86</v>
      </c>
      <c r="C20" s="117">
        <v>100</v>
      </c>
      <c r="D20" s="103">
        <v>123</v>
      </c>
      <c r="E20" s="103">
        <v>120</v>
      </c>
      <c r="F20" s="73">
        <v>0.49</v>
      </c>
      <c r="G20" s="73">
        <v>0</v>
      </c>
      <c r="H20" s="73">
        <v>13.9</v>
      </c>
      <c r="I20" s="73">
        <v>57.56</v>
      </c>
      <c r="J20" s="11"/>
      <c r="K20" s="22"/>
    </row>
    <row r="21" spans="1:11" ht="13.2" customHeight="1" thickBot="1" x14ac:dyDescent="0.35">
      <c r="A21" s="272"/>
      <c r="B21" s="33" t="s">
        <v>23</v>
      </c>
      <c r="C21" s="17"/>
      <c r="D21" s="125"/>
      <c r="E21" s="125"/>
      <c r="F21" s="18">
        <f>F20+F18+F14+F9</f>
        <v>14.07</v>
      </c>
      <c r="G21" s="18">
        <f>G20+G18+G14+G9</f>
        <v>14.690000000000001</v>
      </c>
      <c r="H21" s="18">
        <f>H20+H18+H14+H9</f>
        <v>68.98</v>
      </c>
      <c r="I21" s="18">
        <f>I20+I18+I14+I9</f>
        <v>463.36</v>
      </c>
      <c r="J21" s="17"/>
      <c r="K21" s="19"/>
    </row>
    <row r="22" spans="1:11" ht="10.5" customHeight="1" x14ac:dyDescent="0.3">
      <c r="A22" s="270" t="s">
        <v>38</v>
      </c>
      <c r="B22" s="223" t="s">
        <v>177</v>
      </c>
      <c r="C22" s="7">
        <v>200</v>
      </c>
      <c r="D22" s="126"/>
      <c r="E22" s="126"/>
      <c r="F22" s="224"/>
      <c r="G22" s="224"/>
      <c r="H22" s="224"/>
      <c r="I22" s="224"/>
      <c r="J22" s="8"/>
      <c r="K22" s="9" t="s">
        <v>35</v>
      </c>
    </row>
    <row r="23" spans="1:11" ht="10.5" customHeight="1" x14ac:dyDescent="0.3">
      <c r="A23" s="271"/>
      <c r="B23" s="139" t="s">
        <v>110</v>
      </c>
      <c r="C23" s="52"/>
      <c r="D23" s="97">
        <v>10</v>
      </c>
      <c r="E23" s="97">
        <v>9</v>
      </c>
      <c r="F23" s="52">
        <v>0.93</v>
      </c>
      <c r="G23" s="52">
        <v>0.11</v>
      </c>
      <c r="H23" s="52">
        <v>7.37</v>
      </c>
      <c r="I23" s="52">
        <v>34.19</v>
      </c>
      <c r="J23" s="11"/>
      <c r="K23" s="22"/>
    </row>
    <row r="24" spans="1:11" ht="10.5" customHeight="1" x14ac:dyDescent="0.3">
      <c r="A24" s="271"/>
      <c r="B24" s="139" t="s">
        <v>25</v>
      </c>
      <c r="C24" s="52"/>
      <c r="D24" s="97">
        <v>80</v>
      </c>
      <c r="E24" s="97">
        <v>60</v>
      </c>
      <c r="F24" s="53">
        <v>1.2</v>
      </c>
      <c r="G24" s="52">
        <v>0.06</v>
      </c>
      <c r="H24" s="52">
        <v>11.82</v>
      </c>
      <c r="I24" s="52">
        <v>52.62</v>
      </c>
      <c r="J24" s="11"/>
      <c r="K24" s="22"/>
    </row>
    <row r="25" spans="1:11" ht="10.5" customHeight="1" x14ac:dyDescent="0.3">
      <c r="A25" s="271"/>
      <c r="B25" s="139" t="s">
        <v>26</v>
      </c>
      <c r="C25" s="52"/>
      <c r="D25" s="97">
        <v>8</v>
      </c>
      <c r="E25" s="97">
        <v>8</v>
      </c>
      <c r="F25" s="52">
        <v>0.21</v>
      </c>
      <c r="G25" s="52">
        <v>1.2</v>
      </c>
      <c r="H25" s="52">
        <v>0.28999999999999998</v>
      </c>
      <c r="I25" s="52">
        <v>12.8</v>
      </c>
      <c r="J25" s="11"/>
      <c r="K25" s="22"/>
    </row>
    <row r="26" spans="1:11" ht="10.5" customHeight="1" x14ac:dyDescent="0.3">
      <c r="A26" s="271"/>
      <c r="B26" s="139" t="s">
        <v>19</v>
      </c>
      <c r="C26" s="52"/>
      <c r="D26" s="97">
        <v>3</v>
      </c>
      <c r="E26" s="97">
        <v>3</v>
      </c>
      <c r="F26" s="52">
        <v>0.03</v>
      </c>
      <c r="G26" s="52">
        <v>2.1800000000000002</v>
      </c>
      <c r="H26" s="52">
        <v>0.04</v>
      </c>
      <c r="I26" s="52">
        <v>19.86</v>
      </c>
      <c r="J26" s="11"/>
      <c r="K26" s="22"/>
    </row>
    <row r="27" spans="1:11" ht="10.5" customHeight="1" x14ac:dyDescent="0.3">
      <c r="A27" s="271"/>
      <c r="B27" s="139" t="s">
        <v>27</v>
      </c>
      <c r="C27" s="52"/>
      <c r="D27" s="97">
        <v>20</v>
      </c>
      <c r="E27" s="97">
        <v>15</v>
      </c>
      <c r="F27" s="52">
        <v>0.2</v>
      </c>
      <c r="G27" s="52">
        <v>0.02</v>
      </c>
      <c r="H27" s="52">
        <v>1.05</v>
      </c>
      <c r="I27" s="52">
        <v>5.12</v>
      </c>
      <c r="J27" s="11"/>
      <c r="K27" s="22"/>
    </row>
    <row r="28" spans="1:11" ht="10.5" customHeight="1" x14ac:dyDescent="0.3">
      <c r="A28" s="271"/>
      <c r="B28" s="139" t="s">
        <v>109</v>
      </c>
      <c r="C28" s="52"/>
      <c r="D28" s="97">
        <v>15</v>
      </c>
      <c r="E28" s="97">
        <v>12.6</v>
      </c>
      <c r="F28" s="52">
        <v>0.21</v>
      </c>
      <c r="G28" s="52">
        <v>0</v>
      </c>
      <c r="H28" s="52">
        <v>1.2</v>
      </c>
      <c r="I28" s="52">
        <v>5.64</v>
      </c>
      <c r="J28" s="11"/>
      <c r="K28" s="22"/>
    </row>
    <row r="29" spans="1:11" ht="10.5" customHeight="1" x14ac:dyDescent="0.3">
      <c r="A29" s="271"/>
      <c r="B29" s="139" t="s">
        <v>29</v>
      </c>
      <c r="C29" s="52"/>
      <c r="D29" s="97">
        <v>20</v>
      </c>
      <c r="E29" s="97">
        <v>16</v>
      </c>
      <c r="F29" s="52">
        <v>0.45</v>
      </c>
      <c r="G29" s="52">
        <v>0</v>
      </c>
      <c r="H29" s="52">
        <v>0.21</v>
      </c>
      <c r="I29" s="52">
        <v>2.62</v>
      </c>
      <c r="J29" s="11"/>
      <c r="K29" s="22"/>
    </row>
    <row r="30" spans="1:11" ht="10.5" customHeight="1" x14ac:dyDescent="0.3">
      <c r="A30" s="271"/>
      <c r="B30" s="139" t="s">
        <v>97</v>
      </c>
      <c r="C30" s="52"/>
      <c r="D30" s="97">
        <v>2</v>
      </c>
      <c r="E30" s="97">
        <v>2</v>
      </c>
      <c r="F30" s="11">
        <v>0.05</v>
      </c>
      <c r="G30" s="11">
        <v>0.01</v>
      </c>
      <c r="H30" s="11">
        <v>0.08</v>
      </c>
      <c r="I30" s="11">
        <v>0.62</v>
      </c>
      <c r="J30" s="11"/>
      <c r="K30" s="22"/>
    </row>
    <row r="31" spans="1:11" ht="10.5" customHeight="1" x14ac:dyDescent="0.3">
      <c r="A31" s="271"/>
      <c r="B31" s="225"/>
      <c r="C31" s="11"/>
      <c r="D31" s="20"/>
      <c r="E31" s="20"/>
      <c r="F31" s="200">
        <f>F30+F29+F28+F27+F26+F25+F24+F23</f>
        <v>3.28</v>
      </c>
      <c r="G31" s="54">
        <f>G30+G29+G28+G26+G25+G24+G23</f>
        <v>3.5599999999999996</v>
      </c>
      <c r="H31" s="54">
        <f>H30+H29+H23</f>
        <v>7.66</v>
      </c>
      <c r="I31" s="54">
        <f>I30+I29+I28+I27+I26+I25+I24+I23</f>
        <v>133.47</v>
      </c>
      <c r="J31" s="11"/>
      <c r="K31" s="22"/>
    </row>
    <row r="32" spans="1:11" ht="10.5" customHeight="1" x14ac:dyDescent="0.3">
      <c r="A32" s="271"/>
      <c r="B32" s="138" t="s">
        <v>184</v>
      </c>
      <c r="C32" s="10">
        <v>120</v>
      </c>
      <c r="D32" s="20"/>
      <c r="E32" s="20"/>
      <c r="F32" s="67"/>
      <c r="G32" s="16"/>
      <c r="H32" s="16"/>
      <c r="I32" s="16"/>
      <c r="J32" s="11"/>
      <c r="K32" s="12" t="s">
        <v>159</v>
      </c>
    </row>
    <row r="33" spans="1:11" ht="10.5" customHeight="1" x14ac:dyDescent="0.3">
      <c r="A33" s="271"/>
      <c r="B33" s="133" t="s">
        <v>113</v>
      </c>
      <c r="C33" s="38"/>
      <c r="D33" s="105">
        <v>60</v>
      </c>
      <c r="E33" s="105">
        <v>60</v>
      </c>
      <c r="F33" s="14">
        <v>11.4</v>
      </c>
      <c r="G33" s="14">
        <v>7.2</v>
      </c>
      <c r="H33" s="38">
        <v>0</v>
      </c>
      <c r="I33" s="14">
        <v>110.4</v>
      </c>
      <c r="J33" s="11"/>
      <c r="K33" s="22"/>
    </row>
    <row r="34" spans="1:11" ht="10.5" customHeight="1" x14ac:dyDescent="0.3">
      <c r="A34" s="271"/>
      <c r="B34" s="139" t="s">
        <v>74</v>
      </c>
      <c r="C34" s="38"/>
      <c r="D34" s="105">
        <v>60.5</v>
      </c>
      <c r="E34" s="105">
        <v>60.5</v>
      </c>
      <c r="F34" s="14">
        <v>6.23</v>
      </c>
      <c r="G34" s="14">
        <v>0.54</v>
      </c>
      <c r="H34" s="14">
        <v>44.89</v>
      </c>
      <c r="I34" s="14">
        <v>209.39</v>
      </c>
      <c r="J34" s="11"/>
      <c r="K34" s="22"/>
    </row>
    <row r="35" spans="1:11" ht="10.5" customHeight="1" x14ac:dyDescent="0.3">
      <c r="A35" s="271"/>
      <c r="B35" s="139" t="s">
        <v>32</v>
      </c>
      <c r="C35" s="38"/>
      <c r="D35" s="105">
        <v>8</v>
      </c>
      <c r="E35" s="105">
        <v>8</v>
      </c>
      <c r="F35" s="38">
        <v>0</v>
      </c>
      <c r="G35" s="14">
        <v>8</v>
      </c>
      <c r="H35" s="38">
        <v>0</v>
      </c>
      <c r="I35" s="14">
        <v>80.92</v>
      </c>
      <c r="J35" s="11"/>
      <c r="K35" s="22"/>
    </row>
    <row r="36" spans="1:11" ht="10.5" customHeight="1" x14ac:dyDescent="0.3">
      <c r="A36" s="271"/>
      <c r="B36" s="139" t="s">
        <v>33</v>
      </c>
      <c r="C36" s="38"/>
      <c r="D36" s="105">
        <v>5</v>
      </c>
      <c r="E36" s="105">
        <v>5</v>
      </c>
      <c r="F36" s="14">
        <v>0.05</v>
      </c>
      <c r="G36" s="14">
        <v>3.63</v>
      </c>
      <c r="H36" s="38">
        <v>7.0000000000000007E-2</v>
      </c>
      <c r="I36" s="38">
        <v>33.11</v>
      </c>
      <c r="J36" s="11"/>
      <c r="K36" s="22"/>
    </row>
    <row r="37" spans="1:11" ht="10.5" customHeight="1" x14ac:dyDescent="0.3">
      <c r="A37" s="271"/>
      <c r="B37" s="139" t="s">
        <v>109</v>
      </c>
      <c r="C37" s="38"/>
      <c r="D37" s="105">
        <v>30</v>
      </c>
      <c r="E37" s="105">
        <v>25</v>
      </c>
      <c r="F37" s="14">
        <v>0.43</v>
      </c>
      <c r="G37" s="38">
        <v>0</v>
      </c>
      <c r="H37" s="14">
        <v>2.38</v>
      </c>
      <c r="I37" s="14">
        <v>11.94</v>
      </c>
      <c r="J37" s="11"/>
      <c r="K37" s="22"/>
    </row>
    <row r="38" spans="1:11" ht="10.5" customHeight="1" x14ac:dyDescent="0.3">
      <c r="A38" s="271"/>
      <c r="B38" s="139" t="s">
        <v>14</v>
      </c>
      <c r="C38" s="38"/>
      <c r="D38" s="105">
        <v>40</v>
      </c>
      <c r="E38" s="105">
        <v>40</v>
      </c>
      <c r="F38" s="14">
        <v>1.1299999999999999</v>
      </c>
      <c r="G38" s="38">
        <v>1</v>
      </c>
      <c r="H38" s="14">
        <v>1.89</v>
      </c>
      <c r="I38" s="38">
        <v>21.08</v>
      </c>
      <c r="J38" s="11"/>
      <c r="K38" s="22"/>
    </row>
    <row r="39" spans="1:11" ht="10.5" customHeight="1" x14ac:dyDescent="0.3">
      <c r="A39" s="271"/>
      <c r="B39" s="139" t="s">
        <v>112</v>
      </c>
      <c r="C39" s="38"/>
      <c r="D39" s="98">
        <v>0.4</v>
      </c>
      <c r="E39" s="98">
        <v>0.4</v>
      </c>
      <c r="F39" s="188">
        <v>0.05</v>
      </c>
      <c r="G39" s="57">
        <v>0.01</v>
      </c>
      <c r="H39" s="57">
        <v>0</v>
      </c>
      <c r="I39" s="57">
        <v>0.3</v>
      </c>
      <c r="J39" s="11"/>
      <c r="K39" s="22"/>
    </row>
    <row r="40" spans="1:11" ht="13.95" customHeight="1" x14ac:dyDescent="0.3">
      <c r="A40" s="271"/>
      <c r="B40" s="225"/>
      <c r="C40" s="11"/>
      <c r="D40" s="20"/>
      <c r="E40" s="20"/>
      <c r="F40" s="67">
        <f>F33+F34+F35+F36+F37+F38+F39</f>
        <v>19.290000000000003</v>
      </c>
      <c r="G40" s="16">
        <f>G33+G34+G35+G36+G37+G38+G39</f>
        <v>20.380000000000003</v>
      </c>
      <c r="H40" s="16">
        <f>H33+H34+H35+H36+H37+H38+H39</f>
        <v>49.230000000000004</v>
      </c>
      <c r="I40" s="16">
        <f>I33+I34+I35+I36+I37+I38+I39</f>
        <v>467.14</v>
      </c>
      <c r="J40" s="11"/>
      <c r="K40" s="22"/>
    </row>
    <row r="41" spans="1:11" ht="10.5" customHeight="1" x14ac:dyDescent="0.3">
      <c r="A41" s="271"/>
      <c r="B41" s="226" t="s">
        <v>52</v>
      </c>
      <c r="C41" s="10">
        <v>180</v>
      </c>
      <c r="D41" s="11"/>
      <c r="E41" s="11"/>
      <c r="F41" s="41"/>
      <c r="G41" s="41"/>
      <c r="H41" s="41"/>
      <c r="I41" s="41"/>
      <c r="J41" s="11"/>
      <c r="K41" s="12" t="s">
        <v>167</v>
      </c>
    </row>
    <row r="42" spans="1:11" ht="10.5" customHeight="1" x14ac:dyDescent="0.3">
      <c r="A42" s="271"/>
      <c r="B42" s="133" t="s">
        <v>53</v>
      </c>
      <c r="C42" s="38"/>
      <c r="D42" s="14">
        <v>15</v>
      </c>
      <c r="E42" s="14">
        <v>15</v>
      </c>
      <c r="F42" s="14">
        <v>0.48</v>
      </c>
      <c r="G42" s="14">
        <v>0</v>
      </c>
      <c r="H42" s="14">
        <v>10.199999999999999</v>
      </c>
      <c r="I42" s="14">
        <v>42.72</v>
      </c>
      <c r="J42" s="11"/>
      <c r="K42" s="12"/>
    </row>
    <row r="43" spans="1:11" ht="10.5" customHeight="1" x14ac:dyDescent="0.3">
      <c r="A43" s="271"/>
      <c r="B43" s="133" t="s">
        <v>15</v>
      </c>
      <c r="C43" s="38"/>
      <c r="D43" s="105">
        <v>11</v>
      </c>
      <c r="E43" s="14">
        <v>11</v>
      </c>
      <c r="F43" s="14">
        <v>0</v>
      </c>
      <c r="G43" s="14">
        <v>0</v>
      </c>
      <c r="H43" s="14">
        <v>10.89</v>
      </c>
      <c r="I43" s="14">
        <v>43.56</v>
      </c>
      <c r="J43" s="11"/>
      <c r="K43" s="12"/>
    </row>
    <row r="44" spans="1:11" ht="18" customHeight="1" x14ac:dyDescent="0.3">
      <c r="A44" s="271"/>
      <c r="B44" s="133"/>
      <c r="C44" s="38"/>
      <c r="D44" s="14"/>
      <c r="E44" s="14"/>
      <c r="F44" s="16">
        <v>0.48</v>
      </c>
      <c r="G44" s="16">
        <v>0</v>
      </c>
      <c r="H44" s="16">
        <f>H43+H42</f>
        <v>21.09</v>
      </c>
      <c r="I44" s="16">
        <f>I43+I42</f>
        <v>86.28</v>
      </c>
      <c r="J44" s="11"/>
      <c r="K44" s="12"/>
    </row>
    <row r="45" spans="1:11" ht="10.5" customHeight="1" x14ac:dyDescent="0.3">
      <c r="A45" s="271"/>
      <c r="B45" s="138" t="s">
        <v>18</v>
      </c>
      <c r="C45" s="63"/>
      <c r="D45" s="23">
        <v>30</v>
      </c>
      <c r="E45" s="14">
        <v>30</v>
      </c>
      <c r="F45" s="44">
        <v>3</v>
      </c>
      <c r="G45" s="44">
        <v>0.9</v>
      </c>
      <c r="H45" s="44">
        <v>12.9</v>
      </c>
      <c r="I45" s="24">
        <v>71.7</v>
      </c>
      <c r="J45" s="23"/>
      <c r="K45" s="25"/>
    </row>
    <row r="46" spans="1:11" ht="13.95" customHeight="1" thickBot="1" x14ac:dyDescent="0.35">
      <c r="A46" s="272"/>
      <c r="B46" s="227" t="s">
        <v>36</v>
      </c>
      <c r="C46" s="17"/>
      <c r="D46" s="17"/>
      <c r="E46" s="17"/>
      <c r="F46" s="228">
        <f>F45+F44+F40+F31</f>
        <v>26.050000000000004</v>
      </c>
      <c r="G46" s="18">
        <f>G45+G44+G40+G31</f>
        <v>24.84</v>
      </c>
      <c r="H46" s="18">
        <f>H45+H44+H40+H31</f>
        <v>90.88</v>
      </c>
      <c r="I46" s="18">
        <f>I45+I44+I40+I31</f>
        <v>758.59</v>
      </c>
      <c r="J46" s="17"/>
      <c r="K46" s="46"/>
    </row>
    <row r="47" spans="1:11" ht="12.6" customHeight="1" x14ac:dyDescent="0.3">
      <c r="A47" s="297" t="s">
        <v>39</v>
      </c>
      <c r="B47" s="220" t="s">
        <v>98</v>
      </c>
      <c r="C47" s="221">
        <v>50</v>
      </c>
      <c r="D47" s="109"/>
      <c r="E47" s="109"/>
      <c r="F47" s="179"/>
      <c r="G47" s="179"/>
      <c r="H47" s="179"/>
      <c r="I47" s="222"/>
      <c r="J47" s="50"/>
      <c r="K47" s="51" t="s">
        <v>100</v>
      </c>
    </row>
    <row r="48" spans="1:11" ht="10.5" customHeight="1" x14ac:dyDescent="0.3">
      <c r="A48" s="298"/>
      <c r="B48" s="102" t="s">
        <v>119</v>
      </c>
      <c r="C48" s="38"/>
      <c r="D48" s="121">
        <v>1</v>
      </c>
      <c r="E48" s="121">
        <v>54</v>
      </c>
      <c r="F48" s="14">
        <v>6.86</v>
      </c>
      <c r="G48" s="13">
        <v>6.21</v>
      </c>
      <c r="H48" s="13">
        <v>0.38</v>
      </c>
      <c r="I48" s="13">
        <v>83.32</v>
      </c>
      <c r="J48" s="11"/>
      <c r="K48" s="22"/>
    </row>
    <row r="49" spans="1:11" ht="10.5" customHeight="1" x14ac:dyDescent="0.3">
      <c r="A49" s="298"/>
      <c r="B49" s="133"/>
      <c r="C49" s="14"/>
      <c r="D49" s="108"/>
      <c r="E49" s="14"/>
      <c r="F49" s="16">
        <v>6.86</v>
      </c>
      <c r="G49" s="16">
        <v>6.21</v>
      </c>
      <c r="H49" s="16">
        <v>0.38</v>
      </c>
      <c r="I49" s="16">
        <v>83.32</v>
      </c>
      <c r="J49" s="11"/>
      <c r="K49" s="22"/>
    </row>
    <row r="50" spans="1:11" ht="10.5" customHeight="1" x14ac:dyDescent="0.3">
      <c r="A50" s="298"/>
      <c r="B50" s="171" t="s">
        <v>77</v>
      </c>
      <c r="C50" s="205">
        <v>150</v>
      </c>
      <c r="D50" s="192"/>
      <c r="E50" s="192"/>
      <c r="F50" s="195"/>
      <c r="G50" s="195"/>
      <c r="H50" s="195"/>
      <c r="I50" s="195"/>
      <c r="J50" s="192"/>
      <c r="K50" s="12" t="s">
        <v>17</v>
      </c>
    </row>
    <row r="51" spans="1:11" ht="10.5" customHeight="1" x14ac:dyDescent="0.3">
      <c r="A51" s="298"/>
      <c r="B51" s="170" t="s">
        <v>25</v>
      </c>
      <c r="C51" s="192"/>
      <c r="D51" s="192">
        <v>91</v>
      </c>
      <c r="E51" s="192">
        <v>59</v>
      </c>
      <c r="F51" s="192">
        <v>1.18</v>
      </c>
      <c r="G51" s="192">
        <v>0.06</v>
      </c>
      <c r="H51" s="192">
        <v>11.62</v>
      </c>
      <c r="I51" s="192">
        <v>51.74</v>
      </c>
      <c r="J51" s="192"/>
      <c r="K51" s="207"/>
    </row>
    <row r="52" spans="1:11" ht="10.5" customHeight="1" x14ac:dyDescent="0.3">
      <c r="A52" s="298"/>
      <c r="B52" s="170" t="s">
        <v>49</v>
      </c>
      <c r="C52" s="192"/>
      <c r="D52" s="192">
        <v>80</v>
      </c>
      <c r="E52" s="192">
        <v>60</v>
      </c>
      <c r="F52" s="192">
        <v>1.02</v>
      </c>
      <c r="G52" s="192">
        <v>0</v>
      </c>
      <c r="H52" s="192">
        <v>6.48</v>
      </c>
      <c r="I52" s="192">
        <v>30</v>
      </c>
      <c r="J52" s="192"/>
      <c r="K52" s="207"/>
    </row>
    <row r="53" spans="1:11" ht="10.5" customHeight="1" x14ac:dyDescent="0.3">
      <c r="A53" s="298"/>
      <c r="B53" s="170" t="s">
        <v>27</v>
      </c>
      <c r="C53" s="192"/>
      <c r="D53" s="192">
        <v>40</v>
      </c>
      <c r="E53" s="192">
        <v>30</v>
      </c>
      <c r="F53" s="192">
        <v>0.39</v>
      </c>
      <c r="G53" s="192">
        <v>0.03</v>
      </c>
      <c r="H53" s="192">
        <v>2.1</v>
      </c>
      <c r="I53" s="192">
        <v>10.23</v>
      </c>
      <c r="J53" s="192"/>
      <c r="K53" s="207"/>
    </row>
    <row r="54" spans="1:11" ht="10.5" customHeight="1" x14ac:dyDescent="0.3">
      <c r="A54" s="298"/>
      <c r="B54" s="170" t="s">
        <v>48</v>
      </c>
      <c r="C54" s="192"/>
      <c r="D54" s="192">
        <v>40</v>
      </c>
      <c r="E54" s="192">
        <v>32</v>
      </c>
      <c r="F54" s="192">
        <v>0.57999999999999996</v>
      </c>
      <c r="G54" s="192">
        <v>0</v>
      </c>
      <c r="H54" s="192">
        <v>1.73</v>
      </c>
      <c r="I54" s="192">
        <v>9.2200000000000006</v>
      </c>
      <c r="J54" s="192"/>
      <c r="K54" s="207"/>
    </row>
    <row r="55" spans="1:11" ht="10.5" customHeight="1" x14ac:dyDescent="0.3">
      <c r="A55" s="298"/>
      <c r="B55" s="170" t="s">
        <v>78</v>
      </c>
      <c r="C55" s="192"/>
      <c r="D55" s="197">
        <v>20</v>
      </c>
      <c r="E55" s="197">
        <v>16</v>
      </c>
      <c r="F55" s="192">
        <v>0.45</v>
      </c>
      <c r="G55" s="192">
        <v>0</v>
      </c>
      <c r="H55" s="192">
        <v>0.21</v>
      </c>
      <c r="I55" s="192">
        <v>2.62</v>
      </c>
      <c r="J55" s="192"/>
      <c r="K55" s="207"/>
    </row>
    <row r="56" spans="1:11" ht="10.5" customHeight="1" x14ac:dyDescent="0.3">
      <c r="A56" s="298"/>
      <c r="B56" s="172" t="s">
        <v>106</v>
      </c>
      <c r="C56" s="192"/>
      <c r="D56" s="197">
        <v>10</v>
      </c>
      <c r="E56" s="197">
        <v>10</v>
      </c>
      <c r="F56" s="192">
        <v>2.23</v>
      </c>
      <c r="G56" s="192">
        <v>0.17</v>
      </c>
      <c r="H56" s="192">
        <v>5.45</v>
      </c>
      <c r="I56" s="192">
        <v>32.25</v>
      </c>
      <c r="J56" s="192"/>
      <c r="K56" s="207"/>
    </row>
    <row r="57" spans="1:11" ht="10.5" customHeight="1" x14ac:dyDescent="0.3">
      <c r="A57" s="298"/>
      <c r="B57" s="170" t="s">
        <v>109</v>
      </c>
      <c r="C57" s="192"/>
      <c r="D57" s="197">
        <v>10</v>
      </c>
      <c r="E57" s="197">
        <v>8.4</v>
      </c>
      <c r="F57" s="192">
        <v>0.14000000000000001</v>
      </c>
      <c r="G57" s="192">
        <v>0</v>
      </c>
      <c r="H57" s="192">
        <v>0.8</v>
      </c>
      <c r="I57" s="192">
        <v>3.76</v>
      </c>
      <c r="J57" s="192"/>
      <c r="K57" s="207"/>
    </row>
    <row r="58" spans="1:11" ht="10.5" customHeight="1" x14ac:dyDescent="0.3">
      <c r="A58" s="298"/>
      <c r="B58" s="170" t="s">
        <v>32</v>
      </c>
      <c r="C58" s="192"/>
      <c r="D58" s="197">
        <v>9</v>
      </c>
      <c r="E58" s="197">
        <v>9</v>
      </c>
      <c r="F58" s="192">
        <v>0</v>
      </c>
      <c r="G58" s="192">
        <v>9.99</v>
      </c>
      <c r="H58" s="192">
        <v>0</v>
      </c>
      <c r="I58" s="192">
        <v>89.91</v>
      </c>
      <c r="J58" s="192"/>
      <c r="K58" s="207"/>
    </row>
    <row r="59" spans="1:11" ht="10.5" customHeight="1" x14ac:dyDescent="0.3">
      <c r="A59" s="298"/>
      <c r="B59" s="170"/>
      <c r="C59" s="213"/>
      <c r="D59" s="213"/>
      <c r="E59" s="213"/>
      <c r="F59" s="195">
        <v>4</v>
      </c>
      <c r="G59" s="195">
        <v>6.8</v>
      </c>
      <c r="H59" s="195">
        <v>18.899999999999999</v>
      </c>
      <c r="I59" s="195">
        <v>152.9</v>
      </c>
      <c r="J59" s="213"/>
      <c r="K59" s="219"/>
    </row>
    <row r="60" spans="1:11" ht="10.5" customHeight="1" x14ac:dyDescent="0.3">
      <c r="A60" s="298"/>
      <c r="B60" s="171" t="s">
        <v>22</v>
      </c>
      <c r="C60" s="205">
        <v>180</v>
      </c>
      <c r="D60" s="192"/>
      <c r="E60" s="192"/>
      <c r="F60" s="193"/>
      <c r="G60" s="193"/>
      <c r="H60" s="193"/>
      <c r="I60" s="193"/>
      <c r="J60" s="192"/>
      <c r="K60" s="206" t="s">
        <v>143</v>
      </c>
    </row>
    <row r="61" spans="1:11" ht="10.5" customHeight="1" x14ac:dyDescent="0.3">
      <c r="A61" s="298"/>
      <c r="B61" s="170" t="s">
        <v>15</v>
      </c>
      <c r="C61" s="205"/>
      <c r="D61" s="192">
        <v>10</v>
      </c>
      <c r="E61" s="190">
        <v>10</v>
      </c>
      <c r="F61" s="14">
        <v>0</v>
      </c>
      <c r="G61" s="14">
        <v>0</v>
      </c>
      <c r="H61" s="14">
        <v>9.9</v>
      </c>
      <c r="I61" s="14">
        <v>39.6</v>
      </c>
      <c r="J61" s="192"/>
      <c r="K61" s="207"/>
    </row>
    <row r="62" spans="1:11" ht="10.5" customHeight="1" x14ac:dyDescent="0.3">
      <c r="A62" s="298"/>
      <c r="B62" s="170" t="s">
        <v>122</v>
      </c>
      <c r="C62" s="205"/>
      <c r="D62" s="192">
        <v>0.62</v>
      </c>
      <c r="E62" s="190">
        <v>0.62</v>
      </c>
      <c r="F62" s="14">
        <v>0.12</v>
      </c>
      <c r="G62" s="14">
        <v>0.03</v>
      </c>
      <c r="H62" s="14">
        <v>0.02</v>
      </c>
      <c r="I62" s="14">
        <v>0.88</v>
      </c>
      <c r="J62" s="192"/>
      <c r="K62" s="207"/>
    </row>
    <row r="63" spans="1:11" ht="12.75" customHeight="1" x14ac:dyDescent="0.3">
      <c r="A63" s="298"/>
      <c r="B63" s="170" t="s">
        <v>111</v>
      </c>
      <c r="C63" s="205"/>
      <c r="D63" s="197">
        <v>1.08</v>
      </c>
      <c r="E63" s="197">
        <v>1.08</v>
      </c>
      <c r="F63" s="11">
        <v>0.01</v>
      </c>
      <c r="G63" s="11">
        <v>0</v>
      </c>
      <c r="H63" s="11">
        <v>0.04</v>
      </c>
      <c r="I63" s="11">
        <v>0.18</v>
      </c>
      <c r="J63" s="192"/>
      <c r="K63" s="207"/>
    </row>
    <row r="64" spans="1:11" ht="9.6" customHeight="1" x14ac:dyDescent="0.3">
      <c r="A64" s="298"/>
      <c r="B64" s="170"/>
      <c r="C64" s="205"/>
      <c r="D64" s="197"/>
      <c r="E64" s="197"/>
      <c r="F64" s="16">
        <v>0.1</v>
      </c>
      <c r="G64" s="16">
        <v>0</v>
      </c>
      <c r="H64" s="16">
        <v>10</v>
      </c>
      <c r="I64" s="16">
        <v>40.700000000000003</v>
      </c>
      <c r="J64" s="192"/>
      <c r="K64" s="207"/>
    </row>
    <row r="65" spans="1:11" ht="9.6" customHeight="1" x14ac:dyDescent="0.3">
      <c r="A65" s="298"/>
      <c r="B65" s="32" t="s">
        <v>18</v>
      </c>
      <c r="C65" s="63"/>
      <c r="D65" s="23">
        <v>30</v>
      </c>
      <c r="E65" s="14">
        <v>30</v>
      </c>
      <c r="F65" s="15">
        <v>3</v>
      </c>
      <c r="G65" s="15">
        <v>0.9</v>
      </c>
      <c r="H65" s="15">
        <v>12.9</v>
      </c>
      <c r="I65" s="24">
        <v>71.7</v>
      </c>
      <c r="J65" s="213"/>
      <c r="K65" s="219"/>
    </row>
    <row r="66" spans="1:11" ht="12" customHeight="1" x14ac:dyDescent="0.3">
      <c r="A66" s="298"/>
      <c r="B66" s="167" t="s">
        <v>42</v>
      </c>
      <c r="C66" s="23"/>
      <c r="D66" s="23"/>
      <c r="E66" s="23"/>
      <c r="F66" s="26">
        <f>F65+F64+F59+F49</f>
        <v>13.96</v>
      </c>
      <c r="G66" s="26">
        <f>G65+G64+G59+G49</f>
        <v>13.91</v>
      </c>
      <c r="H66" s="26">
        <f>H65+H64+H59+H49</f>
        <v>42.18</v>
      </c>
      <c r="I66" s="26">
        <f>I65+I64+I59+I49</f>
        <v>348.62</v>
      </c>
      <c r="J66" s="23"/>
      <c r="K66" s="29"/>
    </row>
    <row r="67" spans="1:11" ht="13.95" customHeight="1" thickBot="1" x14ac:dyDescent="0.35">
      <c r="A67" s="299"/>
      <c r="B67" s="168" t="s">
        <v>43</v>
      </c>
      <c r="C67" s="91"/>
      <c r="D67" s="90"/>
      <c r="E67" s="90"/>
      <c r="F67" s="127">
        <f>F66+F46+F21</f>
        <v>54.080000000000005</v>
      </c>
      <c r="G67" s="91">
        <f>G66+G46+G21</f>
        <v>53.44</v>
      </c>
      <c r="H67" s="91">
        <f>H66+H46+H21</f>
        <v>202.04000000000002</v>
      </c>
      <c r="I67" s="91">
        <f>I66+I46+I21</f>
        <v>1570.5700000000002</v>
      </c>
      <c r="J67" s="17"/>
      <c r="K67" s="19"/>
    </row>
  </sheetData>
  <mergeCells count="12">
    <mergeCell ref="A4:A21"/>
    <mergeCell ref="A22:A46"/>
    <mergeCell ref="A47:A67"/>
    <mergeCell ref="A1:K1"/>
    <mergeCell ref="A2:A3"/>
    <mergeCell ref="B2:B3"/>
    <mergeCell ref="C2:C3"/>
    <mergeCell ref="D2:E2"/>
    <mergeCell ref="F2:H2"/>
    <mergeCell ref="I2:I3"/>
    <mergeCell ref="J2:J3"/>
    <mergeCell ref="K2:K3"/>
  </mergeCells>
  <pageMargins left="3.937007874015748E-2" right="3.937007874015748E-2" top="0.19685039370078741" bottom="0.19685039370078741" header="0.31496062992125984" footer="0.31496062992125984"/>
  <pageSetup paperSize="9" orientation="portrait" horizontalDpi="4294967293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opLeftCell="B43" workbookViewId="0">
      <selection activeCell="C4" sqref="C4:K74"/>
    </sheetView>
  </sheetViews>
  <sheetFormatPr defaultRowHeight="14.4" x14ac:dyDescent="0.3"/>
  <cols>
    <col min="1" max="1" width="4.6640625" customWidth="1"/>
    <col min="2" max="2" width="21.109375" customWidth="1"/>
    <col min="3" max="3" width="6.5546875" customWidth="1"/>
    <col min="4" max="4" width="6" customWidth="1"/>
    <col min="5" max="5" width="5.88671875" customWidth="1"/>
    <col min="6" max="6" width="6.109375" customWidth="1"/>
    <col min="7" max="7" width="6.44140625" customWidth="1"/>
    <col min="8" max="8" width="6.33203125" customWidth="1"/>
    <col min="9" max="9" width="14.109375" customWidth="1"/>
    <col min="10" max="10" width="8.33203125" customWidth="1"/>
    <col min="11" max="11" width="10.109375" customWidth="1"/>
  </cols>
  <sheetData>
    <row r="1" spans="1:11" ht="15.75" customHeight="1" thickBot="1" x14ac:dyDescent="0.35">
      <c r="A1" s="273" t="s">
        <v>66</v>
      </c>
      <c r="B1" s="274"/>
      <c r="C1" s="274"/>
      <c r="D1" s="274"/>
      <c r="E1" s="274"/>
      <c r="F1" s="274"/>
      <c r="G1" s="274"/>
      <c r="H1" s="274"/>
      <c r="I1" s="274"/>
      <c r="J1" s="274"/>
      <c r="K1" s="275"/>
    </row>
    <row r="2" spans="1:11" ht="13.5" customHeight="1" thickBot="1" x14ac:dyDescent="0.35">
      <c r="A2" s="276" t="s">
        <v>1</v>
      </c>
      <c r="B2" s="278" t="s">
        <v>2</v>
      </c>
      <c r="C2" s="280" t="s">
        <v>3</v>
      </c>
      <c r="D2" s="295" t="s">
        <v>6</v>
      </c>
      <c r="E2" s="296"/>
      <c r="F2" s="284" t="s">
        <v>7</v>
      </c>
      <c r="G2" s="305"/>
      <c r="H2" s="294"/>
      <c r="I2" s="280" t="s">
        <v>183</v>
      </c>
      <c r="J2" s="280" t="s">
        <v>5</v>
      </c>
      <c r="K2" s="280" t="s">
        <v>4</v>
      </c>
    </row>
    <row r="3" spans="1:11" ht="18.600000000000001" customHeight="1" thickBot="1" x14ac:dyDescent="0.35">
      <c r="A3" s="277"/>
      <c r="B3" s="279"/>
      <c r="C3" s="281"/>
      <c r="D3" s="163" t="s">
        <v>8</v>
      </c>
      <c r="E3" s="163" t="s">
        <v>9</v>
      </c>
      <c r="F3" s="163" t="s">
        <v>10</v>
      </c>
      <c r="G3" s="163" t="s">
        <v>11</v>
      </c>
      <c r="H3" s="163" t="s">
        <v>12</v>
      </c>
      <c r="I3" s="281"/>
      <c r="J3" s="281"/>
      <c r="K3" s="281"/>
    </row>
    <row r="4" spans="1:11" ht="10.5" customHeight="1" x14ac:dyDescent="0.3">
      <c r="A4" s="270" t="s">
        <v>37</v>
      </c>
      <c r="B4" s="30" t="s">
        <v>128</v>
      </c>
      <c r="C4" s="7">
        <v>200</v>
      </c>
      <c r="D4" s="8"/>
      <c r="E4" s="8"/>
      <c r="F4" s="179"/>
      <c r="G4" s="179"/>
      <c r="H4" s="261"/>
      <c r="I4" s="262"/>
      <c r="J4" s="8"/>
      <c r="K4" s="9" t="s">
        <v>57</v>
      </c>
    </row>
    <row r="5" spans="1:11" ht="10.5" customHeight="1" x14ac:dyDescent="0.3">
      <c r="A5" s="271"/>
      <c r="B5" s="31" t="s">
        <v>123</v>
      </c>
      <c r="C5" s="10"/>
      <c r="D5" s="11">
        <v>15</v>
      </c>
      <c r="E5" s="13">
        <v>15</v>
      </c>
      <c r="F5" s="14">
        <v>1.56</v>
      </c>
      <c r="G5" s="13">
        <v>0.2</v>
      </c>
      <c r="H5" s="13">
        <v>10.76</v>
      </c>
      <c r="I5" s="13">
        <v>51.02</v>
      </c>
      <c r="J5" s="11"/>
      <c r="K5" s="12"/>
    </row>
    <row r="6" spans="1:11" ht="10.5" customHeight="1" x14ac:dyDescent="0.3">
      <c r="A6" s="271"/>
      <c r="B6" s="31" t="s">
        <v>14</v>
      </c>
      <c r="C6" s="10"/>
      <c r="D6" s="11">
        <v>150</v>
      </c>
      <c r="E6" s="13">
        <v>150</v>
      </c>
      <c r="F6" s="13">
        <v>4.2300000000000004</v>
      </c>
      <c r="G6" s="13">
        <v>3.75</v>
      </c>
      <c r="H6" s="13">
        <v>7.1</v>
      </c>
      <c r="I6" s="13">
        <v>79.05</v>
      </c>
      <c r="J6" s="11"/>
      <c r="K6" s="12"/>
    </row>
    <row r="7" spans="1:11" ht="10.5" customHeight="1" x14ac:dyDescent="0.3">
      <c r="A7" s="271"/>
      <c r="B7" s="31" t="s">
        <v>15</v>
      </c>
      <c r="C7" s="10"/>
      <c r="D7" s="11">
        <v>6</v>
      </c>
      <c r="E7" s="13">
        <v>6</v>
      </c>
      <c r="F7" s="14">
        <v>0</v>
      </c>
      <c r="G7" s="14">
        <v>0</v>
      </c>
      <c r="H7" s="13">
        <v>5.94</v>
      </c>
      <c r="I7" s="13">
        <v>23.76</v>
      </c>
      <c r="J7" s="11"/>
      <c r="K7" s="12"/>
    </row>
    <row r="8" spans="1:11" ht="10.5" customHeight="1" x14ac:dyDescent="0.3">
      <c r="A8" s="271"/>
      <c r="B8" s="31" t="s">
        <v>19</v>
      </c>
      <c r="C8" s="10"/>
      <c r="D8" s="11">
        <v>3</v>
      </c>
      <c r="E8" s="13">
        <v>3</v>
      </c>
      <c r="F8" s="13">
        <v>0.03</v>
      </c>
      <c r="G8" s="13">
        <v>2.1800000000000002</v>
      </c>
      <c r="H8" s="13">
        <v>0.04</v>
      </c>
      <c r="I8" s="13">
        <v>19.86</v>
      </c>
      <c r="J8" s="11"/>
      <c r="K8" s="12"/>
    </row>
    <row r="9" spans="1:11" ht="10.5" customHeight="1" x14ac:dyDescent="0.3">
      <c r="A9" s="271"/>
      <c r="B9" s="31"/>
      <c r="C9" s="10"/>
      <c r="D9" s="11"/>
      <c r="E9" s="14"/>
      <c r="F9" s="21">
        <v>5.82</v>
      </c>
      <c r="G9" s="21">
        <v>6.13</v>
      </c>
      <c r="H9" s="21">
        <v>23.84</v>
      </c>
      <c r="I9" s="21">
        <v>174</v>
      </c>
      <c r="J9" s="11"/>
      <c r="K9" s="12"/>
    </row>
    <row r="10" spans="1:11" ht="10.5" customHeight="1" x14ac:dyDescent="0.3">
      <c r="A10" s="271"/>
      <c r="B10" s="39" t="s">
        <v>22</v>
      </c>
      <c r="C10" s="10">
        <v>180</v>
      </c>
      <c r="D10" s="11"/>
      <c r="E10" s="11"/>
      <c r="F10" s="16"/>
      <c r="G10" s="16"/>
      <c r="H10" s="16"/>
      <c r="I10" s="16"/>
      <c r="J10" s="11"/>
      <c r="K10" s="12" t="s">
        <v>143</v>
      </c>
    </row>
    <row r="11" spans="1:11" ht="10.5" customHeight="1" x14ac:dyDescent="0.3">
      <c r="A11" s="271"/>
      <c r="B11" s="37" t="s">
        <v>15</v>
      </c>
      <c r="C11" s="10"/>
      <c r="D11" s="11">
        <v>10</v>
      </c>
      <c r="E11" s="14">
        <v>10</v>
      </c>
      <c r="F11" s="14">
        <v>0</v>
      </c>
      <c r="G11" s="14">
        <v>0</v>
      </c>
      <c r="H11" s="14">
        <v>9.9</v>
      </c>
      <c r="I11" s="14">
        <v>39.6</v>
      </c>
      <c r="J11" s="11"/>
      <c r="K11" s="22"/>
    </row>
    <row r="12" spans="1:11" ht="10.5" customHeight="1" x14ac:dyDescent="0.3">
      <c r="A12" s="271"/>
      <c r="B12" s="37" t="s">
        <v>122</v>
      </c>
      <c r="C12" s="10"/>
      <c r="D12" s="11">
        <v>0.62</v>
      </c>
      <c r="E12" s="14">
        <v>0.62</v>
      </c>
      <c r="F12" s="14">
        <v>0.12</v>
      </c>
      <c r="G12" s="14">
        <v>0.03</v>
      </c>
      <c r="H12" s="14">
        <v>0.02</v>
      </c>
      <c r="I12" s="14">
        <v>0.88</v>
      </c>
      <c r="J12" s="11"/>
      <c r="K12" s="22"/>
    </row>
    <row r="13" spans="1:11" ht="10.5" customHeight="1" x14ac:dyDescent="0.3">
      <c r="A13" s="271"/>
      <c r="B13" s="37" t="s">
        <v>111</v>
      </c>
      <c r="C13" s="10"/>
      <c r="D13" s="20">
        <v>1.08</v>
      </c>
      <c r="E13" s="20">
        <v>1.08</v>
      </c>
      <c r="F13" s="11">
        <v>0.01</v>
      </c>
      <c r="G13" s="11">
        <v>0</v>
      </c>
      <c r="H13" s="11">
        <v>0.04</v>
      </c>
      <c r="I13" s="11">
        <v>0.18</v>
      </c>
      <c r="J13" s="11"/>
      <c r="K13" s="22"/>
    </row>
    <row r="14" spans="1:11" ht="10.5" customHeight="1" x14ac:dyDescent="0.3">
      <c r="A14" s="271"/>
      <c r="B14" s="37"/>
      <c r="C14" s="10"/>
      <c r="D14" s="11"/>
      <c r="E14" s="11"/>
      <c r="F14" s="16">
        <v>0.1</v>
      </c>
      <c r="G14" s="16">
        <v>0</v>
      </c>
      <c r="H14" s="16">
        <v>10</v>
      </c>
      <c r="I14" s="16">
        <v>40.700000000000003</v>
      </c>
      <c r="J14" s="11"/>
      <c r="K14" s="22"/>
    </row>
    <row r="15" spans="1:11" ht="10.5" customHeight="1" x14ac:dyDescent="0.3">
      <c r="A15" s="271"/>
      <c r="B15" s="32" t="s">
        <v>67</v>
      </c>
      <c r="C15" s="10">
        <v>35</v>
      </c>
      <c r="D15" s="11"/>
      <c r="E15" s="11"/>
      <c r="F15" s="16"/>
      <c r="G15" s="16"/>
      <c r="H15" s="16"/>
      <c r="I15" s="16"/>
      <c r="J15" s="11"/>
      <c r="K15" s="12" t="s">
        <v>61</v>
      </c>
    </row>
    <row r="16" spans="1:11" ht="10.5" customHeight="1" x14ac:dyDescent="0.3">
      <c r="A16" s="271"/>
      <c r="B16" s="31" t="s">
        <v>20</v>
      </c>
      <c r="C16" s="10"/>
      <c r="D16" s="14">
        <v>30</v>
      </c>
      <c r="E16" s="14">
        <v>30</v>
      </c>
      <c r="F16" s="38">
        <v>3</v>
      </c>
      <c r="G16" s="38">
        <v>0.9</v>
      </c>
      <c r="H16" s="38">
        <v>12.9</v>
      </c>
      <c r="I16" s="38">
        <v>71.7</v>
      </c>
      <c r="J16" s="11"/>
      <c r="K16" s="22"/>
    </row>
    <row r="17" spans="1:11" ht="10.5" customHeight="1" x14ac:dyDescent="0.3">
      <c r="A17" s="271"/>
      <c r="B17" s="31" t="s">
        <v>19</v>
      </c>
      <c r="C17" s="10"/>
      <c r="D17" s="14">
        <v>5</v>
      </c>
      <c r="E17" s="14">
        <v>5</v>
      </c>
      <c r="F17" s="38">
        <v>0.05</v>
      </c>
      <c r="G17" s="38">
        <v>3.63</v>
      </c>
      <c r="H17" s="38">
        <v>7.0000000000000007E-2</v>
      </c>
      <c r="I17" s="38">
        <v>33.11</v>
      </c>
      <c r="J17" s="11"/>
      <c r="K17" s="22"/>
    </row>
    <row r="18" spans="1:11" ht="10.5" customHeight="1" x14ac:dyDescent="0.3">
      <c r="A18" s="271"/>
      <c r="B18" s="247"/>
      <c r="C18" s="6"/>
      <c r="D18" s="184"/>
      <c r="E18" s="184"/>
      <c r="F18" s="44">
        <v>3</v>
      </c>
      <c r="G18" s="44">
        <v>4.5</v>
      </c>
      <c r="H18" s="44">
        <v>13</v>
      </c>
      <c r="I18" s="44">
        <v>104.8</v>
      </c>
      <c r="J18" s="23"/>
      <c r="K18" s="25"/>
    </row>
    <row r="19" spans="1:11" ht="10.5" customHeight="1" x14ac:dyDescent="0.3">
      <c r="A19" s="271"/>
      <c r="B19" s="119" t="s">
        <v>135</v>
      </c>
      <c r="C19" s="6"/>
      <c r="D19" s="103"/>
      <c r="E19" s="103"/>
      <c r="F19" s="16"/>
      <c r="G19" s="16"/>
      <c r="H19" s="16"/>
      <c r="I19" s="16"/>
      <c r="J19" s="11"/>
      <c r="K19" s="22"/>
    </row>
    <row r="20" spans="1:11" ht="10.5" customHeight="1" x14ac:dyDescent="0.3">
      <c r="A20" s="271"/>
      <c r="B20" s="95" t="s">
        <v>86</v>
      </c>
      <c r="C20" s="6">
        <v>100</v>
      </c>
      <c r="D20" s="103">
        <v>123</v>
      </c>
      <c r="E20" s="103">
        <v>120</v>
      </c>
      <c r="F20" s="118">
        <v>49</v>
      </c>
      <c r="G20" s="118">
        <v>0</v>
      </c>
      <c r="H20" s="118">
        <v>13.9</v>
      </c>
      <c r="I20" s="118">
        <v>57.56</v>
      </c>
      <c r="J20" s="11"/>
      <c r="K20" s="12" t="s">
        <v>172</v>
      </c>
    </row>
    <row r="21" spans="1:11" ht="10.5" customHeight="1" thickBot="1" x14ac:dyDescent="0.35">
      <c r="A21" s="272"/>
      <c r="B21" s="33" t="s">
        <v>23</v>
      </c>
      <c r="C21" s="17"/>
      <c r="D21" s="17"/>
      <c r="E21" s="17"/>
      <c r="F21" s="18">
        <f>F20+F18+F14+F9</f>
        <v>57.92</v>
      </c>
      <c r="G21" s="18">
        <f>G20+G18+G14+G9</f>
        <v>10.629999999999999</v>
      </c>
      <c r="H21" s="228">
        <f>H20+H18+H14+H9</f>
        <v>60.739999999999995</v>
      </c>
      <c r="I21" s="18">
        <f>I20+I18+I14+I9</f>
        <v>377.06</v>
      </c>
      <c r="J21" s="17"/>
      <c r="K21" s="19"/>
    </row>
    <row r="22" spans="1:11" ht="10.5" customHeight="1" x14ac:dyDescent="0.3">
      <c r="A22" s="270" t="s">
        <v>38</v>
      </c>
      <c r="B22" s="30" t="s">
        <v>46</v>
      </c>
      <c r="C22" s="7">
        <v>200</v>
      </c>
      <c r="D22" s="8"/>
      <c r="E22" s="8"/>
      <c r="F22" s="16"/>
      <c r="G22" s="16"/>
      <c r="H22" s="16"/>
      <c r="I22" s="21"/>
      <c r="J22" s="8"/>
      <c r="K22" s="9" t="s">
        <v>62</v>
      </c>
    </row>
    <row r="23" spans="1:11" ht="10.5" customHeight="1" x14ac:dyDescent="0.3">
      <c r="A23" s="271"/>
      <c r="B23" s="31" t="s">
        <v>25</v>
      </c>
      <c r="C23" s="10"/>
      <c r="D23" s="14">
        <v>80</v>
      </c>
      <c r="E23" s="14">
        <v>60</v>
      </c>
      <c r="F23" s="53">
        <v>1.2</v>
      </c>
      <c r="G23" s="52">
        <v>0.06</v>
      </c>
      <c r="H23" s="52">
        <v>11.82</v>
      </c>
      <c r="I23" s="52">
        <v>52.62</v>
      </c>
      <c r="J23" s="11"/>
      <c r="K23" s="12"/>
    </row>
    <row r="24" spans="1:11" ht="10.5" customHeight="1" x14ac:dyDescent="0.3">
      <c r="A24" s="271"/>
      <c r="B24" s="31" t="s">
        <v>48</v>
      </c>
      <c r="C24" s="10"/>
      <c r="D24" s="14">
        <v>80</v>
      </c>
      <c r="E24" s="14">
        <v>74</v>
      </c>
      <c r="F24" s="14">
        <v>2.54</v>
      </c>
      <c r="G24" s="14">
        <v>0</v>
      </c>
      <c r="H24" s="14">
        <v>7.61</v>
      </c>
      <c r="I24" s="13">
        <v>40.61</v>
      </c>
      <c r="J24" s="11"/>
      <c r="K24" s="12"/>
    </row>
    <row r="25" spans="1:11" ht="10.5" customHeight="1" x14ac:dyDescent="0.3">
      <c r="A25" s="271"/>
      <c r="B25" s="31" t="s">
        <v>49</v>
      </c>
      <c r="C25" s="10"/>
      <c r="D25" s="14">
        <v>20</v>
      </c>
      <c r="E25" s="14">
        <v>18.75</v>
      </c>
      <c r="F25" s="14">
        <v>0.32</v>
      </c>
      <c r="G25" s="14">
        <v>0</v>
      </c>
      <c r="H25" s="14">
        <v>2.0299999999999998</v>
      </c>
      <c r="I25" s="13">
        <v>9.3800000000000008</v>
      </c>
      <c r="J25" s="11"/>
      <c r="K25" s="12"/>
    </row>
    <row r="26" spans="1:11" ht="10.5" customHeight="1" x14ac:dyDescent="0.3">
      <c r="A26" s="271"/>
      <c r="B26" s="31" t="s">
        <v>26</v>
      </c>
      <c r="C26" s="10"/>
      <c r="D26" s="105">
        <v>8</v>
      </c>
      <c r="E26" s="105">
        <v>8</v>
      </c>
      <c r="F26" s="14">
        <v>0.21</v>
      </c>
      <c r="G26" s="14">
        <v>1.2</v>
      </c>
      <c r="H26" s="14">
        <v>0.28999999999999998</v>
      </c>
      <c r="I26" s="14">
        <v>12.8</v>
      </c>
      <c r="J26" s="11"/>
      <c r="K26" s="12"/>
    </row>
    <row r="27" spans="1:11" ht="10.5" customHeight="1" x14ac:dyDescent="0.3">
      <c r="A27" s="271"/>
      <c r="B27" s="31" t="s">
        <v>19</v>
      </c>
      <c r="C27" s="10"/>
      <c r="D27" s="14">
        <v>3</v>
      </c>
      <c r="E27" s="14">
        <v>3</v>
      </c>
      <c r="F27" s="14">
        <v>0.03</v>
      </c>
      <c r="G27" s="14">
        <v>2.1800000000000002</v>
      </c>
      <c r="H27" s="14">
        <v>0.04</v>
      </c>
      <c r="I27" s="13">
        <v>19.86</v>
      </c>
      <c r="J27" s="11"/>
      <c r="K27" s="12"/>
    </row>
    <row r="28" spans="1:11" ht="10.5" customHeight="1" x14ac:dyDescent="0.3">
      <c r="A28" s="271"/>
      <c r="B28" s="31" t="s">
        <v>27</v>
      </c>
      <c r="C28" s="10"/>
      <c r="D28" s="14">
        <v>20</v>
      </c>
      <c r="E28" s="14">
        <v>15</v>
      </c>
      <c r="F28" s="14">
        <v>0.2</v>
      </c>
      <c r="G28" s="14">
        <v>0.02</v>
      </c>
      <c r="H28" s="14">
        <v>1.05</v>
      </c>
      <c r="I28" s="13">
        <v>5.12</v>
      </c>
      <c r="J28" s="11"/>
      <c r="K28" s="12"/>
    </row>
    <row r="29" spans="1:11" ht="10.5" customHeight="1" x14ac:dyDescent="0.3">
      <c r="A29" s="271"/>
      <c r="B29" s="31" t="s">
        <v>109</v>
      </c>
      <c r="C29" s="10"/>
      <c r="D29" s="105">
        <v>15</v>
      </c>
      <c r="E29" s="105">
        <v>12.6</v>
      </c>
      <c r="F29" s="14">
        <v>0.21</v>
      </c>
      <c r="G29" s="14">
        <v>0</v>
      </c>
      <c r="H29" s="14">
        <v>1.2</v>
      </c>
      <c r="I29" s="13">
        <v>5.64</v>
      </c>
      <c r="J29" s="11"/>
      <c r="K29" s="12"/>
    </row>
    <row r="30" spans="1:11" ht="10.5" customHeight="1" x14ac:dyDescent="0.3">
      <c r="A30" s="271"/>
      <c r="B30" s="31" t="s">
        <v>50</v>
      </c>
      <c r="C30" s="10"/>
      <c r="D30" s="20">
        <v>7</v>
      </c>
      <c r="E30" s="20">
        <v>7</v>
      </c>
      <c r="F30" s="11">
        <v>7.0000000000000007E-2</v>
      </c>
      <c r="G30" s="11">
        <v>0</v>
      </c>
      <c r="H30" s="11">
        <v>0.42</v>
      </c>
      <c r="I30" s="11">
        <v>1.96</v>
      </c>
      <c r="J30" s="11"/>
      <c r="K30" s="12"/>
    </row>
    <row r="31" spans="1:11" ht="10.5" customHeight="1" x14ac:dyDescent="0.3">
      <c r="A31" s="271"/>
      <c r="B31" s="31" t="s">
        <v>30</v>
      </c>
      <c r="C31" s="10"/>
      <c r="D31" s="20">
        <v>2</v>
      </c>
      <c r="E31" s="20">
        <v>2</v>
      </c>
      <c r="F31" s="11">
        <v>0.05</v>
      </c>
      <c r="G31" s="11">
        <v>0.01</v>
      </c>
      <c r="H31" s="11">
        <v>0.08</v>
      </c>
      <c r="I31" s="11">
        <v>0.62</v>
      </c>
      <c r="J31" s="11"/>
      <c r="K31" s="12"/>
    </row>
    <row r="32" spans="1:11" ht="10.5" customHeight="1" x14ac:dyDescent="0.3">
      <c r="A32" s="271"/>
      <c r="B32" s="31"/>
      <c r="C32" s="10"/>
      <c r="D32" s="20"/>
      <c r="E32" s="20"/>
      <c r="F32" s="16">
        <v>4.5</v>
      </c>
      <c r="G32" s="16">
        <v>3.6</v>
      </c>
      <c r="H32" s="16">
        <v>23.6</v>
      </c>
      <c r="I32" s="21">
        <f>I31+I30+I29+I28+I27+I26+I24+I23</f>
        <v>139.22999999999999</v>
      </c>
      <c r="J32" s="11"/>
      <c r="K32" s="12"/>
    </row>
    <row r="33" spans="1:11" ht="10.5" customHeight="1" x14ac:dyDescent="0.3">
      <c r="A33" s="271"/>
      <c r="B33" s="35" t="s">
        <v>72</v>
      </c>
      <c r="C33" s="10">
        <v>80</v>
      </c>
      <c r="D33" s="11"/>
      <c r="E33" s="11"/>
      <c r="F33" s="15"/>
      <c r="G33" s="15"/>
      <c r="H33" s="15"/>
      <c r="I33" s="15"/>
      <c r="J33" s="11"/>
      <c r="K33" s="12" t="s">
        <v>153</v>
      </c>
    </row>
    <row r="34" spans="1:11" ht="10.5" customHeight="1" x14ac:dyDescent="0.3">
      <c r="A34" s="271"/>
      <c r="B34" s="36" t="s">
        <v>32</v>
      </c>
      <c r="C34" s="11"/>
      <c r="D34" s="11">
        <v>4</v>
      </c>
      <c r="E34" s="11">
        <v>4</v>
      </c>
      <c r="F34" s="14">
        <v>0.05</v>
      </c>
      <c r="G34" s="14">
        <v>3.63</v>
      </c>
      <c r="H34" s="14">
        <v>7.0000000000000007E-2</v>
      </c>
      <c r="I34" s="14">
        <v>33.11</v>
      </c>
      <c r="J34" s="11"/>
      <c r="K34" s="22"/>
    </row>
    <row r="35" spans="1:11" ht="10.5" customHeight="1" x14ac:dyDescent="0.3">
      <c r="A35" s="271"/>
      <c r="B35" s="36" t="s">
        <v>73</v>
      </c>
      <c r="C35" s="11"/>
      <c r="D35" s="20">
        <v>156</v>
      </c>
      <c r="E35" s="20">
        <v>80</v>
      </c>
      <c r="F35" s="11">
        <v>13.6</v>
      </c>
      <c r="G35" s="11">
        <v>0</v>
      </c>
      <c r="H35" s="11">
        <v>0</v>
      </c>
      <c r="I35" s="11">
        <v>54.4</v>
      </c>
      <c r="J35" s="11"/>
      <c r="K35" s="22"/>
    </row>
    <row r="36" spans="1:11" ht="10.5" customHeight="1" x14ac:dyDescent="0.3">
      <c r="A36" s="271"/>
      <c r="B36" s="36" t="s">
        <v>74</v>
      </c>
      <c r="C36" s="11"/>
      <c r="D36" s="11">
        <v>10</v>
      </c>
      <c r="E36" s="11">
        <v>10</v>
      </c>
      <c r="F36" s="11">
        <v>1.03</v>
      </c>
      <c r="G36" s="11">
        <v>0.09</v>
      </c>
      <c r="H36" s="11">
        <v>7.42</v>
      </c>
      <c r="I36" s="11">
        <v>34.61</v>
      </c>
      <c r="J36" s="11"/>
      <c r="K36" s="22"/>
    </row>
    <row r="37" spans="1:11" ht="10.5" customHeight="1" x14ac:dyDescent="0.3">
      <c r="A37" s="271"/>
      <c r="B37" s="36"/>
      <c r="C37" s="11"/>
      <c r="D37" s="11"/>
      <c r="E37" s="11"/>
      <c r="F37" s="15">
        <v>14.68</v>
      </c>
      <c r="G37" s="15">
        <v>3.72</v>
      </c>
      <c r="H37" s="15">
        <v>7.49</v>
      </c>
      <c r="I37" s="15">
        <f>I36+I35+I34</f>
        <v>122.11999999999999</v>
      </c>
      <c r="J37" s="11"/>
      <c r="K37" s="22"/>
    </row>
    <row r="38" spans="1:11" ht="10.5" customHeight="1" x14ac:dyDescent="0.3">
      <c r="A38" s="271"/>
      <c r="B38" s="39" t="s">
        <v>103</v>
      </c>
      <c r="C38" s="10">
        <v>120</v>
      </c>
      <c r="D38" s="11"/>
      <c r="E38" s="11"/>
      <c r="F38" s="15"/>
      <c r="G38" s="15"/>
      <c r="H38" s="15"/>
      <c r="I38" s="15"/>
      <c r="J38" s="11"/>
      <c r="K38" s="12" t="s">
        <v>169</v>
      </c>
    </row>
    <row r="39" spans="1:11" ht="10.5" customHeight="1" x14ac:dyDescent="0.3">
      <c r="A39" s="271"/>
      <c r="B39" s="95" t="s">
        <v>104</v>
      </c>
      <c r="C39" s="6"/>
      <c r="D39" s="101">
        <v>38</v>
      </c>
      <c r="E39" s="11">
        <v>38</v>
      </c>
      <c r="F39" s="11">
        <v>4.07</v>
      </c>
      <c r="G39" s="11">
        <v>0.49</v>
      </c>
      <c r="H39" s="11">
        <v>28.2</v>
      </c>
      <c r="I39" s="11">
        <v>133.49</v>
      </c>
      <c r="J39" s="11"/>
      <c r="K39" s="12"/>
    </row>
    <row r="40" spans="1:11" ht="10.5" customHeight="1" x14ac:dyDescent="0.3">
      <c r="A40" s="271"/>
      <c r="B40" s="95" t="s">
        <v>19</v>
      </c>
      <c r="C40" s="6"/>
      <c r="D40" s="101">
        <v>4</v>
      </c>
      <c r="E40" s="11">
        <v>4</v>
      </c>
      <c r="F40" s="14">
        <v>0.04</v>
      </c>
      <c r="G40" s="14">
        <v>2.9</v>
      </c>
      <c r="H40" s="14">
        <v>0.06</v>
      </c>
      <c r="I40" s="14">
        <v>26.48</v>
      </c>
      <c r="J40" s="11"/>
      <c r="K40" s="12"/>
    </row>
    <row r="41" spans="1:11" ht="9.75" customHeight="1" x14ac:dyDescent="0.3">
      <c r="A41" s="271"/>
      <c r="B41" s="95"/>
      <c r="C41" s="6"/>
      <c r="D41" s="101"/>
      <c r="E41" s="20"/>
      <c r="F41" s="15">
        <f>F40+F39</f>
        <v>4.1100000000000003</v>
      </c>
      <c r="G41" s="15">
        <f>G40+G39</f>
        <v>3.3899999999999997</v>
      </c>
      <c r="H41" s="15">
        <f>H40+H39</f>
        <v>28.259999999999998</v>
      </c>
      <c r="I41" s="15">
        <f>I40+I39</f>
        <v>159.97</v>
      </c>
      <c r="J41" s="11"/>
      <c r="K41" s="12"/>
    </row>
    <row r="42" spans="1:11" ht="10.5" customHeight="1" x14ac:dyDescent="0.3">
      <c r="A42" s="271"/>
      <c r="B42" s="32" t="s">
        <v>170</v>
      </c>
      <c r="C42" s="113">
        <v>40</v>
      </c>
      <c r="D42" s="20"/>
      <c r="E42" s="20"/>
      <c r="F42" s="122"/>
      <c r="G42" s="122"/>
      <c r="H42" s="122"/>
      <c r="I42" s="122"/>
      <c r="J42" s="11"/>
      <c r="K42" s="12" t="s">
        <v>127</v>
      </c>
    </row>
    <row r="43" spans="1:11" ht="10.5" customHeight="1" x14ac:dyDescent="0.3">
      <c r="A43" s="271"/>
      <c r="B43" s="64" t="s">
        <v>74</v>
      </c>
      <c r="C43" s="20"/>
      <c r="D43" s="20">
        <v>5</v>
      </c>
      <c r="E43" s="20">
        <v>5</v>
      </c>
      <c r="F43" s="14">
        <v>0.52</v>
      </c>
      <c r="G43" s="14">
        <v>0.05</v>
      </c>
      <c r="H43" s="14">
        <v>3.71</v>
      </c>
      <c r="I43" s="13">
        <v>17.309999999999999</v>
      </c>
      <c r="J43" s="11"/>
      <c r="K43" s="22"/>
    </row>
    <row r="44" spans="1:11" ht="10.5" customHeight="1" x14ac:dyDescent="0.3">
      <c r="A44" s="271"/>
      <c r="B44" s="64" t="s">
        <v>50</v>
      </c>
      <c r="C44" s="20"/>
      <c r="D44" s="20">
        <v>7</v>
      </c>
      <c r="E44" s="20">
        <v>7</v>
      </c>
      <c r="F44" s="11">
        <v>7.0000000000000007E-2</v>
      </c>
      <c r="G44" s="11">
        <v>0</v>
      </c>
      <c r="H44" s="11">
        <v>0.42</v>
      </c>
      <c r="I44" s="11">
        <v>1.96</v>
      </c>
      <c r="J44" s="11"/>
      <c r="K44" s="22"/>
    </row>
    <row r="45" spans="1:11" ht="10.5" customHeight="1" x14ac:dyDescent="0.3">
      <c r="A45" s="271"/>
      <c r="B45" s="64" t="s">
        <v>19</v>
      </c>
      <c r="C45" s="20"/>
      <c r="D45" s="20">
        <v>3</v>
      </c>
      <c r="E45" s="20">
        <v>3</v>
      </c>
      <c r="F45" s="14">
        <v>0.03</v>
      </c>
      <c r="G45" s="14">
        <v>2.1800000000000002</v>
      </c>
      <c r="H45" s="14">
        <v>0.04</v>
      </c>
      <c r="I45" s="14">
        <v>19.86</v>
      </c>
      <c r="J45" s="11"/>
      <c r="K45" s="22"/>
    </row>
    <row r="46" spans="1:11" ht="10.5" customHeight="1" x14ac:dyDescent="0.3">
      <c r="A46" s="271"/>
      <c r="B46" s="64" t="s">
        <v>28</v>
      </c>
      <c r="C46" s="20"/>
      <c r="D46" s="20">
        <v>15</v>
      </c>
      <c r="E46" s="20">
        <v>12.6</v>
      </c>
      <c r="F46" s="14">
        <v>0.21</v>
      </c>
      <c r="G46" s="14">
        <v>0</v>
      </c>
      <c r="H46" s="14">
        <v>1.2</v>
      </c>
      <c r="I46" s="14">
        <v>5.64</v>
      </c>
      <c r="J46" s="11"/>
      <c r="K46" s="22"/>
    </row>
    <row r="47" spans="1:11" ht="10.5" customHeight="1" x14ac:dyDescent="0.3">
      <c r="A47" s="271"/>
      <c r="B47" s="64" t="s">
        <v>27</v>
      </c>
      <c r="C47" s="20"/>
      <c r="D47" s="20">
        <v>20</v>
      </c>
      <c r="E47" s="105">
        <v>15</v>
      </c>
      <c r="F47" s="14">
        <v>0.2</v>
      </c>
      <c r="G47" s="14">
        <v>0.02</v>
      </c>
      <c r="H47" s="14">
        <v>1.05</v>
      </c>
      <c r="I47" s="14">
        <v>5.12</v>
      </c>
      <c r="J47" s="11"/>
      <c r="K47" s="22"/>
    </row>
    <row r="48" spans="1:11" ht="10.5" customHeight="1" x14ac:dyDescent="0.3">
      <c r="A48" s="271"/>
      <c r="B48" s="64" t="s">
        <v>30</v>
      </c>
      <c r="C48" s="20"/>
      <c r="D48" s="20">
        <v>1</v>
      </c>
      <c r="E48" s="20">
        <v>1</v>
      </c>
      <c r="F48" s="20">
        <v>0.03</v>
      </c>
      <c r="G48" s="20">
        <v>0.01</v>
      </c>
      <c r="H48" s="20">
        <v>0.04</v>
      </c>
      <c r="I48" s="20">
        <v>0.31</v>
      </c>
      <c r="J48" s="11"/>
      <c r="K48" s="22"/>
    </row>
    <row r="49" spans="1:11" ht="10.5" customHeight="1" x14ac:dyDescent="0.3">
      <c r="A49" s="271"/>
      <c r="B49" s="64"/>
      <c r="C49" s="20"/>
      <c r="D49" s="20"/>
      <c r="E49" s="20"/>
      <c r="F49" s="122">
        <v>1.06</v>
      </c>
      <c r="G49" s="122">
        <v>2.2599999999999998</v>
      </c>
      <c r="H49" s="122">
        <v>6.46</v>
      </c>
      <c r="I49" s="122">
        <v>50.2</v>
      </c>
      <c r="J49" s="11"/>
      <c r="K49" s="22"/>
    </row>
    <row r="50" spans="1:11" ht="10.5" customHeight="1" x14ac:dyDescent="0.3">
      <c r="A50" s="271"/>
      <c r="B50" s="32" t="s">
        <v>52</v>
      </c>
      <c r="C50" s="10">
        <v>180</v>
      </c>
      <c r="D50" s="11"/>
      <c r="E50" s="11"/>
      <c r="F50" s="16"/>
      <c r="G50" s="16"/>
      <c r="H50" s="16"/>
      <c r="I50" s="16"/>
      <c r="J50" s="11"/>
      <c r="K50" s="12" t="s">
        <v>167</v>
      </c>
    </row>
    <row r="51" spans="1:11" ht="10.5" customHeight="1" x14ac:dyDescent="0.3">
      <c r="A51" s="271"/>
      <c r="B51" s="255" t="s">
        <v>53</v>
      </c>
      <c r="C51" s="14"/>
      <c r="D51" s="14">
        <v>15</v>
      </c>
      <c r="E51" s="14">
        <v>15</v>
      </c>
      <c r="F51" s="14">
        <v>0.48</v>
      </c>
      <c r="G51" s="14">
        <v>0</v>
      </c>
      <c r="H51" s="14">
        <v>10.199999999999999</v>
      </c>
      <c r="I51" s="14">
        <v>42.72</v>
      </c>
      <c r="J51" s="11"/>
      <c r="K51" s="12"/>
    </row>
    <row r="52" spans="1:11" ht="10.5" customHeight="1" x14ac:dyDescent="0.3">
      <c r="A52" s="271"/>
      <c r="B52" s="255" t="s">
        <v>15</v>
      </c>
      <c r="C52" s="14"/>
      <c r="D52" s="14">
        <v>11</v>
      </c>
      <c r="E52" s="14">
        <v>11</v>
      </c>
      <c r="F52" s="14">
        <v>0</v>
      </c>
      <c r="G52" s="14">
        <v>0</v>
      </c>
      <c r="H52" s="14">
        <v>9.9</v>
      </c>
      <c r="I52" s="14">
        <v>39.6</v>
      </c>
      <c r="J52" s="11"/>
      <c r="K52" s="12"/>
    </row>
    <row r="53" spans="1:11" ht="10.5" customHeight="1" x14ac:dyDescent="0.3">
      <c r="A53" s="271"/>
      <c r="B53" s="255"/>
      <c r="C53" s="14"/>
      <c r="D53" s="14"/>
      <c r="E53" s="14"/>
      <c r="F53" s="16">
        <v>0.48</v>
      </c>
      <c r="G53" s="16">
        <v>0</v>
      </c>
      <c r="H53" s="16">
        <v>20.100000000000001</v>
      </c>
      <c r="I53" s="16">
        <v>82.3</v>
      </c>
      <c r="J53" s="11"/>
      <c r="K53" s="12"/>
    </row>
    <row r="54" spans="1:11" ht="10.5" customHeight="1" x14ac:dyDescent="0.3">
      <c r="A54" s="271"/>
      <c r="B54" s="256" t="s">
        <v>18</v>
      </c>
      <c r="C54" s="263"/>
      <c r="D54" s="14">
        <v>30</v>
      </c>
      <c r="E54" s="14">
        <v>30</v>
      </c>
      <c r="F54" s="15">
        <v>3</v>
      </c>
      <c r="G54" s="15">
        <v>0.9</v>
      </c>
      <c r="H54" s="15">
        <v>12.9</v>
      </c>
      <c r="I54" s="15">
        <v>71.7</v>
      </c>
      <c r="J54" s="23"/>
      <c r="K54" s="29"/>
    </row>
    <row r="55" spans="1:11" ht="10.5" customHeight="1" x14ac:dyDescent="0.3">
      <c r="A55" s="271"/>
      <c r="B55" s="32" t="s">
        <v>54</v>
      </c>
      <c r="C55" s="63"/>
      <c r="D55" s="23">
        <v>30</v>
      </c>
      <c r="E55" s="14">
        <v>30</v>
      </c>
      <c r="F55" s="15">
        <v>2.4</v>
      </c>
      <c r="G55" s="15">
        <v>0.9</v>
      </c>
      <c r="H55" s="15">
        <v>12.6</v>
      </c>
      <c r="I55" s="15">
        <v>68.099999999999994</v>
      </c>
      <c r="J55" s="23"/>
      <c r="K55" s="25"/>
    </row>
    <row r="56" spans="1:11" ht="10.5" customHeight="1" thickBot="1" x14ac:dyDescent="0.35">
      <c r="A56" s="272"/>
      <c r="B56" s="34" t="s">
        <v>36</v>
      </c>
      <c r="C56" s="23"/>
      <c r="D56" s="23"/>
      <c r="E56" s="23"/>
      <c r="F56" s="26">
        <f>F55+F54+F53+F49+F41+F37+F32</f>
        <v>30.23</v>
      </c>
      <c r="G56" s="26">
        <f>G55+G54+G49+G41+G37+G32</f>
        <v>14.77</v>
      </c>
      <c r="H56" s="26">
        <f>H55+H54+H53+H49+H41+H37+H32</f>
        <v>111.41</v>
      </c>
      <c r="I56" s="260">
        <f>I55+I54+I53+I49+I41+I37+I32</f>
        <v>693.62</v>
      </c>
      <c r="J56" s="23"/>
      <c r="K56" s="25"/>
    </row>
    <row r="57" spans="1:11" ht="21.75" customHeight="1" x14ac:dyDescent="0.3">
      <c r="A57" s="297" t="s">
        <v>39</v>
      </c>
      <c r="B57" s="257" t="s">
        <v>133</v>
      </c>
      <c r="C57" s="130">
        <v>180</v>
      </c>
      <c r="D57" s="27"/>
      <c r="E57" s="27"/>
      <c r="F57" s="116"/>
      <c r="G57" s="116"/>
      <c r="H57" s="116"/>
      <c r="I57" s="116"/>
      <c r="J57" s="27"/>
      <c r="K57" s="28" t="s">
        <v>120</v>
      </c>
    </row>
    <row r="58" spans="1:11" ht="10.5" customHeight="1" x14ac:dyDescent="0.3">
      <c r="A58" s="298"/>
      <c r="B58" s="95" t="s">
        <v>158</v>
      </c>
      <c r="C58" s="6"/>
      <c r="D58" s="101">
        <v>108</v>
      </c>
      <c r="E58" s="101">
        <v>108</v>
      </c>
      <c r="F58" s="23">
        <v>24.84</v>
      </c>
      <c r="G58" s="23">
        <v>1.08</v>
      </c>
      <c r="H58" s="23">
        <v>0</v>
      </c>
      <c r="I58" s="23">
        <v>109.08</v>
      </c>
      <c r="J58" s="23"/>
      <c r="K58" s="29"/>
    </row>
    <row r="59" spans="1:11" ht="10.5" customHeight="1" x14ac:dyDescent="0.3">
      <c r="A59" s="298"/>
      <c r="B59" s="95" t="s">
        <v>25</v>
      </c>
      <c r="C59" s="6"/>
      <c r="D59" s="101">
        <v>126</v>
      </c>
      <c r="E59" s="101">
        <v>91</v>
      </c>
      <c r="F59" s="23">
        <v>2.52</v>
      </c>
      <c r="G59" s="23">
        <v>0.13</v>
      </c>
      <c r="H59" s="23">
        <v>21.32</v>
      </c>
      <c r="I59" s="23">
        <v>110.5</v>
      </c>
      <c r="J59" s="23"/>
      <c r="K59" s="29"/>
    </row>
    <row r="60" spans="1:11" ht="10.5" customHeight="1" x14ac:dyDescent="0.3">
      <c r="A60" s="298"/>
      <c r="B60" s="95" t="s">
        <v>27</v>
      </c>
      <c r="C60" s="6"/>
      <c r="D60" s="101">
        <v>50</v>
      </c>
      <c r="E60" s="101">
        <v>37.5</v>
      </c>
      <c r="F60" s="23">
        <v>0.49</v>
      </c>
      <c r="G60" s="23">
        <v>0.04</v>
      </c>
      <c r="H60" s="23">
        <v>2.63</v>
      </c>
      <c r="I60" s="23">
        <v>12.79</v>
      </c>
      <c r="J60" s="23"/>
      <c r="K60" s="29"/>
    </row>
    <row r="61" spans="1:11" ht="10.5" customHeight="1" x14ac:dyDescent="0.3">
      <c r="A61" s="298"/>
      <c r="B61" s="95" t="s">
        <v>109</v>
      </c>
      <c r="C61" s="6"/>
      <c r="D61" s="101">
        <v>20</v>
      </c>
      <c r="E61" s="101">
        <v>16.8</v>
      </c>
      <c r="F61" s="23">
        <v>0.34</v>
      </c>
      <c r="G61" s="23">
        <v>0</v>
      </c>
      <c r="H61" s="23">
        <v>1.9</v>
      </c>
      <c r="I61" s="23">
        <v>8.9600000000000009</v>
      </c>
      <c r="J61" s="23"/>
      <c r="K61" s="29"/>
    </row>
    <row r="62" spans="1:11" ht="10.5" customHeight="1" x14ac:dyDescent="0.3">
      <c r="A62" s="298"/>
      <c r="B62" s="95" t="s">
        <v>26</v>
      </c>
      <c r="C62" s="6"/>
      <c r="D62" s="101">
        <v>2</v>
      </c>
      <c r="E62" s="101">
        <v>2</v>
      </c>
      <c r="F62" s="23">
        <v>0.05</v>
      </c>
      <c r="G62" s="23">
        <v>0.3</v>
      </c>
      <c r="H62" s="23">
        <v>0.7</v>
      </c>
      <c r="I62" s="23">
        <v>3.2</v>
      </c>
      <c r="J62" s="23"/>
      <c r="K62" s="29"/>
    </row>
    <row r="63" spans="1:11" ht="10.5" customHeight="1" x14ac:dyDescent="0.3">
      <c r="A63" s="298"/>
      <c r="B63" s="95" t="s">
        <v>96</v>
      </c>
      <c r="C63" s="6"/>
      <c r="D63" s="101">
        <v>3</v>
      </c>
      <c r="E63" s="101">
        <v>3</v>
      </c>
      <c r="F63" s="23">
        <v>0.03</v>
      </c>
      <c r="G63" s="23">
        <v>2.1800000000000002</v>
      </c>
      <c r="H63" s="23">
        <v>0.04</v>
      </c>
      <c r="I63" s="23">
        <v>19.89</v>
      </c>
      <c r="J63" s="23"/>
      <c r="K63" s="29"/>
    </row>
    <row r="64" spans="1:11" ht="10.5" customHeight="1" x14ac:dyDescent="0.3">
      <c r="A64" s="298"/>
      <c r="B64" s="95" t="s">
        <v>30</v>
      </c>
      <c r="C64" s="6"/>
      <c r="D64" s="101">
        <v>2</v>
      </c>
      <c r="E64" s="101">
        <v>2</v>
      </c>
      <c r="F64" s="11">
        <v>0.05</v>
      </c>
      <c r="G64" s="11">
        <v>0.01</v>
      </c>
      <c r="H64" s="11">
        <v>0.08</v>
      </c>
      <c r="I64" s="11">
        <v>0.62</v>
      </c>
      <c r="J64" s="23"/>
      <c r="K64" s="29"/>
    </row>
    <row r="65" spans="1:11" ht="10.5" customHeight="1" x14ac:dyDescent="0.3">
      <c r="A65" s="298"/>
      <c r="B65" s="95"/>
      <c r="C65" s="6"/>
      <c r="D65" s="101"/>
      <c r="E65" s="101"/>
      <c r="F65" s="24">
        <f>F64+F63+F58</f>
        <v>24.919999999999998</v>
      </c>
      <c r="G65" s="24">
        <f>G64+G63+G61+G60+G58</f>
        <v>3.31</v>
      </c>
      <c r="H65" s="24">
        <f>H64+H63+H60++H59+H58</f>
        <v>24.07</v>
      </c>
      <c r="I65" s="24">
        <f>I64+I63+I62+I61+I60+I59+I58</f>
        <v>265.04000000000002</v>
      </c>
      <c r="J65" s="23"/>
      <c r="K65" s="29"/>
    </row>
    <row r="66" spans="1:11" ht="10.5" customHeight="1" x14ac:dyDescent="0.3">
      <c r="A66" s="298"/>
      <c r="B66" s="43" t="s">
        <v>155</v>
      </c>
      <c r="C66" s="10">
        <v>180</v>
      </c>
      <c r="D66" s="11"/>
      <c r="E66" s="11"/>
      <c r="F66" s="41"/>
      <c r="G66" s="41"/>
      <c r="H66" s="41"/>
      <c r="I66" s="41"/>
      <c r="J66" s="11"/>
      <c r="K66" s="12" t="s">
        <v>141</v>
      </c>
    </row>
    <row r="67" spans="1:11" ht="10.5" customHeight="1" x14ac:dyDescent="0.3">
      <c r="A67" s="298"/>
      <c r="B67" s="42" t="s">
        <v>14</v>
      </c>
      <c r="C67" s="11"/>
      <c r="D67" s="11">
        <v>150</v>
      </c>
      <c r="E67" s="14">
        <v>150</v>
      </c>
      <c r="F67" s="14">
        <v>4.2300000000000004</v>
      </c>
      <c r="G67" s="14">
        <v>3.75</v>
      </c>
      <c r="H67" s="14">
        <v>7.1</v>
      </c>
      <c r="I67" s="14">
        <v>79.05</v>
      </c>
      <c r="J67" s="11"/>
      <c r="K67" s="22"/>
    </row>
    <row r="68" spans="1:11" ht="10.5" customHeight="1" x14ac:dyDescent="0.3">
      <c r="A68" s="298"/>
      <c r="B68" s="42" t="s">
        <v>15</v>
      </c>
      <c r="C68" s="11"/>
      <c r="D68" s="11">
        <v>9</v>
      </c>
      <c r="E68" s="14">
        <v>9</v>
      </c>
      <c r="F68" s="14">
        <v>0</v>
      </c>
      <c r="G68" s="14">
        <v>0</v>
      </c>
      <c r="H68" s="14">
        <v>8.91</v>
      </c>
      <c r="I68" s="14">
        <v>35.64</v>
      </c>
      <c r="J68" s="11"/>
      <c r="K68" s="22"/>
    </row>
    <row r="69" spans="1:11" ht="10.5" customHeight="1" x14ac:dyDescent="0.3">
      <c r="A69" s="298"/>
      <c r="B69" s="42" t="s">
        <v>40</v>
      </c>
      <c r="C69" s="11"/>
      <c r="D69" s="11">
        <v>0.62</v>
      </c>
      <c r="E69" s="14">
        <v>0.62</v>
      </c>
      <c r="F69" s="14">
        <v>0.15</v>
      </c>
      <c r="G69" s="14">
        <v>0.11</v>
      </c>
      <c r="H69" s="14">
        <v>0.17</v>
      </c>
      <c r="I69" s="14">
        <v>2.27</v>
      </c>
      <c r="J69" s="11"/>
      <c r="K69" s="22"/>
    </row>
    <row r="70" spans="1:11" ht="10.5" customHeight="1" x14ac:dyDescent="0.3">
      <c r="A70" s="298"/>
      <c r="B70" s="95"/>
      <c r="C70" s="6"/>
      <c r="D70" s="11"/>
      <c r="E70" s="11"/>
      <c r="F70" s="24">
        <v>4.4000000000000004</v>
      </c>
      <c r="G70" s="24">
        <v>3.9</v>
      </c>
      <c r="H70" s="24">
        <v>16.2</v>
      </c>
      <c r="I70" s="24">
        <v>116.91</v>
      </c>
      <c r="J70" s="23"/>
      <c r="K70" s="29"/>
    </row>
    <row r="71" spans="1:11" ht="10.5" customHeight="1" x14ac:dyDescent="0.3">
      <c r="A71" s="298"/>
      <c r="B71" s="96" t="s">
        <v>18</v>
      </c>
      <c r="C71" s="23"/>
      <c r="D71" s="23">
        <v>30</v>
      </c>
      <c r="E71" s="38">
        <v>30</v>
      </c>
      <c r="F71" s="15">
        <v>3</v>
      </c>
      <c r="G71" s="15">
        <v>0.9</v>
      </c>
      <c r="H71" s="15">
        <v>12.9</v>
      </c>
      <c r="I71" s="15">
        <v>71.7</v>
      </c>
      <c r="J71" s="23"/>
      <c r="K71" s="29"/>
    </row>
    <row r="72" spans="1:11" ht="8.4" customHeight="1" x14ac:dyDescent="0.3">
      <c r="A72" s="298"/>
      <c r="B72" s="31"/>
      <c r="C72" s="11"/>
      <c r="D72" s="11"/>
      <c r="E72" s="15"/>
      <c r="F72" s="15"/>
      <c r="G72" s="15"/>
      <c r="H72" s="15"/>
      <c r="I72" s="15"/>
      <c r="J72" s="11"/>
      <c r="K72" s="12"/>
    </row>
    <row r="73" spans="1:11" ht="10.5" customHeight="1" x14ac:dyDescent="0.3">
      <c r="A73" s="298"/>
      <c r="B73" s="258" t="s">
        <v>42</v>
      </c>
      <c r="C73" s="11"/>
      <c r="D73" s="11"/>
      <c r="E73" s="11"/>
      <c r="F73" s="45">
        <f>F71+F70+F65</f>
        <v>32.32</v>
      </c>
      <c r="G73" s="45">
        <f>G71+G70+G65</f>
        <v>8.11</v>
      </c>
      <c r="H73" s="45">
        <f>H71+H70+H65</f>
        <v>53.17</v>
      </c>
      <c r="I73" s="45">
        <f>I71+I70+I65</f>
        <v>453.65000000000003</v>
      </c>
      <c r="J73" s="11"/>
      <c r="K73" s="12"/>
    </row>
    <row r="74" spans="1:11" ht="12" customHeight="1" thickBot="1" x14ac:dyDescent="0.35">
      <c r="A74" s="299"/>
      <c r="B74" s="259" t="s">
        <v>43</v>
      </c>
      <c r="C74" s="91"/>
      <c r="D74" s="90"/>
      <c r="E74" s="90"/>
      <c r="F74" s="91">
        <f>F73+F56+F21</f>
        <v>120.47</v>
      </c>
      <c r="G74" s="91">
        <f>G73+G56+G21</f>
        <v>33.51</v>
      </c>
      <c r="H74" s="127">
        <f>H73+H56+H21</f>
        <v>225.32</v>
      </c>
      <c r="I74" s="91">
        <f>I73+I56+I21</f>
        <v>1524.33</v>
      </c>
      <c r="J74" s="17"/>
      <c r="K74" s="19"/>
    </row>
  </sheetData>
  <mergeCells count="12">
    <mergeCell ref="A4:A21"/>
    <mergeCell ref="A22:A56"/>
    <mergeCell ref="A57:A74"/>
    <mergeCell ref="A1:K1"/>
    <mergeCell ref="A2:A3"/>
    <mergeCell ref="B2:B3"/>
    <mergeCell ref="C2:C3"/>
    <mergeCell ref="D2:E2"/>
    <mergeCell ref="F2:H2"/>
    <mergeCell ref="I2:I3"/>
    <mergeCell ref="J2:J3"/>
    <mergeCell ref="K2:K3"/>
  </mergeCells>
  <pageMargins left="3.937007874015748E-2" right="3.937007874015748E-2" top="0.19685039370078741" bottom="0.19685039370078741" header="0.31496062992125984" footer="0.31496062992125984"/>
  <pageSetup paperSize="9" orientation="portrait" horizontalDpi="4294967293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opLeftCell="A46" workbookViewId="0">
      <selection activeCell="C4" sqref="C4:K68"/>
    </sheetView>
  </sheetViews>
  <sheetFormatPr defaultRowHeight="14.4" x14ac:dyDescent="0.3"/>
  <cols>
    <col min="1" max="1" width="4.6640625" customWidth="1"/>
    <col min="2" max="2" width="24.109375" customWidth="1"/>
    <col min="3" max="3" width="6.5546875" customWidth="1"/>
    <col min="4" max="4" width="6" customWidth="1"/>
    <col min="5" max="5" width="5.88671875" customWidth="1"/>
    <col min="6" max="6" width="6.109375" customWidth="1"/>
    <col min="7" max="7" width="6.44140625" customWidth="1"/>
    <col min="8" max="8" width="6.33203125" customWidth="1"/>
    <col min="9" max="9" width="15" customWidth="1"/>
    <col min="10" max="10" width="8.33203125" customWidth="1"/>
    <col min="11" max="11" width="10.109375" customWidth="1"/>
  </cols>
  <sheetData>
    <row r="1" spans="1:11" ht="15.75" customHeight="1" thickBot="1" x14ac:dyDescent="0.35">
      <c r="A1" s="273" t="s">
        <v>87</v>
      </c>
      <c r="B1" s="274"/>
      <c r="C1" s="274"/>
      <c r="D1" s="274"/>
      <c r="E1" s="274"/>
      <c r="F1" s="274"/>
      <c r="G1" s="274"/>
      <c r="H1" s="274"/>
      <c r="I1" s="274"/>
      <c r="J1" s="274"/>
      <c r="K1" s="275"/>
    </row>
    <row r="2" spans="1:11" ht="15" customHeight="1" thickBot="1" x14ac:dyDescent="0.35">
      <c r="A2" s="276" t="s">
        <v>1</v>
      </c>
      <c r="B2" s="278" t="s">
        <v>2</v>
      </c>
      <c r="C2" s="280" t="s">
        <v>3</v>
      </c>
      <c r="D2" s="284" t="s">
        <v>6</v>
      </c>
      <c r="E2" s="294"/>
      <c r="F2" s="284" t="s">
        <v>7</v>
      </c>
      <c r="G2" s="305"/>
      <c r="H2" s="294"/>
      <c r="I2" s="280" t="s">
        <v>183</v>
      </c>
      <c r="J2" s="280" t="s">
        <v>5</v>
      </c>
      <c r="K2" s="280" t="s">
        <v>4</v>
      </c>
    </row>
    <row r="3" spans="1:11" ht="18.600000000000001" customHeight="1" thickBot="1" x14ac:dyDescent="0.35">
      <c r="A3" s="277"/>
      <c r="B3" s="279"/>
      <c r="C3" s="281"/>
      <c r="D3" s="164" t="s">
        <v>8</v>
      </c>
      <c r="E3" s="163" t="s">
        <v>9</v>
      </c>
      <c r="F3" s="128" t="s">
        <v>10</v>
      </c>
      <c r="G3" s="1" t="s">
        <v>11</v>
      </c>
      <c r="H3" s="1" t="s">
        <v>12</v>
      </c>
      <c r="I3" s="281"/>
      <c r="J3" s="281"/>
      <c r="K3" s="281"/>
    </row>
    <row r="4" spans="1:11" ht="9.75" customHeight="1" x14ac:dyDescent="0.3">
      <c r="A4" s="270" t="s">
        <v>37</v>
      </c>
      <c r="B4" s="30" t="s">
        <v>139</v>
      </c>
      <c r="C4" s="7">
        <v>200</v>
      </c>
      <c r="D4" s="8"/>
      <c r="E4" s="8"/>
      <c r="F4" s="162"/>
      <c r="G4" s="162"/>
      <c r="H4" s="162"/>
      <c r="I4" s="162"/>
      <c r="J4" s="8"/>
      <c r="K4" s="9" t="s">
        <v>178</v>
      </c>
    </row>
    <row r="5" spans="1:11" ht="9.75" customHeight="1" x14ac:dyDescent="0.3">
      <c r="A5" s="271"/>
      <c r="B5" s="31" t="s">
        <v>118</v>
      </c>
      <c r="C5" s="10"/>
      <c r="D5" s="11">
        <v>15</v>
      </c>
      <c r="E5" s="11">
        <v>15</v>
      </c>
      <c r="F5" s="11">
        <v>1.91</v>
      </c>
      <c r="G5" s="11">
        <v>0.17</v>
      </c>
      <c r="H5" s="11">
        <v>10.59</v>
      </c>
      <c r="I5" s="11">
        <v>51.47</v>
      </c>
      <c r="J5" s="11"/>
      <c r="K5" s="12"/>
    </row>
    <row r="6" spans="1:11" ht="9.75" customHeight="1" x14ac:dyDescent="0.3">
      <c r="A6" s="271"/>
      <c r="B6" s="31" t="s">
        <v>14</v>
      </c>
      <c r="C6" s="10"/>
      <c r="D6" s="11">
        <v>150</v>
      </c>
      <c r="E6" s="13">
        <v>150</v>
      </c>
      <c r="F6" s="13">
        <v>4.2300000000000004</v>
      </c>
      <c r="G6" s="13">
        <v>3.75</v>
      </c>
      <c r="H6" s="13">
        <v>7.1</v>
      </c>
      <c r="I6" s="13">
        <v>79.05</v>
      </c>
      <c r="J6" s="11"/>
      <c r="K6" s="12"/>
    </row>
    <row r="7" spans="1:11" ht="9.75" customHeight="1" x14ac:dyDescent="0.3">
      <c r="A7" s="271"/>
      <c r="B7" s="31" t="s">
        <v>15</v>
      </c>
      <c r="C7" s="10"/>
      <c r="D7" s="11">
        <v>6</v>
      </c>
      <c r="E7" s="13">
        <v>6</v>
      </c>
      <c r="F7" s="14">
        <v>0</v>
      </c>
      <c r="G7" s="14">
        <v>0</v>
      </c>
      <c r="H7" s="13">
        <v>5.94</v>
      </c>
      <c r="I7" s="13">
        <v>23.76</v>
      </c>
      <c r="J7" s="11"/>
      <c r="K7" s="12"/>
    </row>
    <row r="8" spans="1:11" ht="9.75" customHeight="1" x14ac:dyDescent="0.3">
      <c r="A8" s="271"/>
      <c r="B8" s="31" t="s">
        <v>16</v>
      </c>
      <c r="C8" s="10"/>
      <c r="D8" s="11">
        <v>3</v>
      </c>
      <c r="E8" s="13">
        <v>3</v>
      </c>
      <c r="F8" s="13">
        <v>0.03</v>
      </c>
      <c r="G8" s="13">
        <v>2.1800000000000002</v>
      </c>
      <c r="H8" s="13">
        <v>0.04</v>
      </c>
      <c r="I8" s="13">
        <v>19.86</v>
      </c>
      <c r="J8" s="11"/>
      <c r="K8" s="12"/>
    </row>
    <row r="9" spans="1:11" ht="9.75" customHeight="1" x14ac:dyDescent="0.3">
      <c r="A9" s="271"/>
      <c r="B9" s="31"/>
      <c r="C9" s="10"/>
      <c r="D9" s="11"/>
      <c r="E9" s="11"/>
      <c r="F9" s="189">
        <v>6.17</v>
      </c>
      <c r="G9" s="189">
        <v>6.1</v>
      </c>
      <c r="H9" s="189">
        <v>23.67</v>
      </c>
      <c r="I9" s="189">
        <v>174.14</v>
      </c>
      <c r="J9" s="11"/>
      <c r="K9" s="12"/>
    </row>
    <row r="10" spans="1:11" ht="9.75" customHeight="1" x14ac:dyDescent="0.3">
      <c r="A10" s="271"/>
      <c r="B10" s="39" t="s">
        <v>22</v>
      </c>
      <c r="C10" s="10">
        <v>180</v>
      </c>
      <c r="D10" s="11"/>
      <c r="E10" s="11"/>
      <c r="F10" s="16"/>
      <c r="G10" s="16"/>
      <c r="H10" s="16"/>
      <c r="I10" s="16"/>
      <c r="J10" s="11"/>
      <c r="K10" s="12" t="s">
        <v>143</v>
      </c>
    </row>
    <row r="11" spans="1:11" ht="9.75" customHeight="1" x14ac:dyDescent="0.3">
      <c r="A11" s="271"/>
      <c r="B11" s="37" t="s">
        <v>15</v>
      </c>
      <c r="C11" s="10"/>
      <c r="D11" s="11">
        <v>10</v>
      </c>
      <c r="E11" s="14">
        <v>10</v>
      </c>
      <c r="F11" s="14">
        <v>0</v>
      </c>
      <c r="G11" s="14">
        <v>0</v>
      </c>
      <c r="H11" s="14">
        <v>9.9</v>
      </c>
      <c r="I11" s="14">
        <v>39.6</v>
      </c>
      <c r="J11" s="11"/>
      <c r="K11" s="22"/>
    </row>
    <row r="12" spans="1:11" ht="9.75" customHeight="1" x14ac:dyDescent="0.3">
      <c r="A12" s="271"/>
      <c r="B12" s="37" t="s">
        <v>122</v>
      </c>
      <c r="C12" s="10"/>
      <c r="D12" s="11">
        <v>0.62</v>
      </c>
      <c r="E12" s="14">
        <v>0.62</v>
      </c>
      <c r="F12" s="14">
        <v>0.12</v>
      </c>
      <c r="G12" s="14">
        <v>0.03</v>
      </c>
      <c r="H12" s="14">
        <v>0.02</v>
      </c>
      <c r="I12" s="14">
        <v>0.88</v>
      </c>
      <c r="J12" s="11"/>
      <c r="K12" s="22"/>
    </row>
    <row r="13" spans="1:11" ht="9.75" customHeight="1" x14ac:dyDescent="0.3">
      <c r="A13" s="271"/>
      <c r="B13" s="37" t="s">
        <v>111</v>
      </c>
      <c r="C13" s="10"/>
      <c r="D13" s="20">
        <v>1.08</v>
      </c>
      <c r="E13" s="20">
        <v>1.08</v>
      </c>
      <c r="F13" s="11">
        <v>0.01</v>
      </c>
      <c r="G13" s="11">
        <v>0</v>
      </c>
      <c r="H13" s="11">
        <v>0.04</v>
      </c>
      <c r="I13" s="11">
        <v>0.18</v>
      </c>
      <c r="J13" s="11"/>
      <c r="K13" s="22"/>
    </row>
    <row r="14" spans="1:11" ht="9.75" customHeight="1" x14ac:dyDescent="0.3">
      <c r="A14" s="271"/>
      <c r="B14" s="37"/>
      <c r="C14" s="10"/>
      <c r="D14" s="11"/>
      <c r="E14" s="11"/>
      <c r="F14" s="16">
        <v>0.1</v>
      </c>
      <c r="G14" s="16">
        <v>0</v>
      </c>
      <c r="H14" s="16">
        <v>10</v>
      </c>
      <c r="I14" s="16">
        <v>40.700000000000003</v>
      </c>
      <c r="J14" s="11"/>
      <c r="K14" s="22"/>
    </row>
    <row r="15" spans="1:11" ht="9.75" customHeight="1" x14ac:dyDescent="0.3">
      <c r="A15" s="271"/>
      <c r="B15" s="39" t="s">
        <v>67</v>
      </c>
      <c r="C15" s="10">
        <v>35</v>
      </c>
      <c r="D15" s="11"/>
      <c r="E15" s="11"/>
      <c r="F15" s="16"/>
      <c r="G15" s="16"/>
      <c r="H15" s="16"/>
      <c r="I15" s="16"/>
      <c r="J15" s="11"/>
      <c r="K15" s="12" t="s">
        <v>61</v>
      </c>
    </row>
    <row r="16" spans="1:11" ht="9.75" customHeight="1" x14ac:dyDescent="0.3">
      <c r="A16" s="271"/>
      <c r="B16" s="37" t="s">
        <v>20</v>
      </c>
      <c r="C16" s="10"/>
      <c r="D16" s="14">
        <v>30</v>
      </c>
      <c r="E16" s="38">
        <v>30</v>
      </c>
      <c r="F16" s="38">
        <v>3</v>
      </c>
      <c r="G16" s="38">
        <v>0.9</v>
      </c>
      <c r="H16" s="38">
        <v>12.9</v>
      </c>
      <c r="I16" s="38">
        <v>71.7</v>
      </c>
      <c r="J16" s="11"/>
      <c r="K16" s="22"/>
    </row>
    <row r="17" spans="1:11" ht="9.75" customHeight="1" x14ac:dyDescent="0.3">
      <c r="A17" s="271"/>
      <c r="B17" s="37" t="s">
        <v>19</v>
      </c>
      <c r="C17" s="10"/>
      <c r="D17" s="14">
        <v>5</v>
      </c>
      <c r="E17" s="38">
        <v>5</v>
      </c>
      <c r="F17" s="38">
        <v>0.05</v>
      </c>
      <c r="G17" s="38">
        <v>3.63</v>
      </c>
      <c r="H17" s="38">
        <v>7.0000000000000007E-2</v>
      </c>
      <c r="I17" s="38">
        <v>33.11</v>
      </c>
      <c r="J17" s="11"/>
      <c r="K17" s="22"/>
    </row>
    <row r="18" spans="1:11" ht="9.75" customHeight="1" x14ac:dyDescent="0.3">
      <c r="A18" s="271"/>
      <c r="B18" s="37"/>
      <c r="C18" s="10"/>
      <c r="D18" s="38"/>
      <c r="E18" s="38"/>
      <c r="F18" s="44">
        <v>3</v>
      </c>
      <c r="G18" s="44">
        <v>4.5</v>
      </c>
      <c r="H18" s="44">
        <v>13</v>
      </c>
      <c r="I18" s="44">
        <v>104.8</v>
      </c>
      <c r="J18" s="11"/>
      <c r="K18" s="22"/>
    </row>
    <row r="19" spans="1:11" ht="9.75" customHeight="1" x14ac:dyDescent="0.3">
      <c r="A19" s="271"/>
      <c r="B19" s="119" t="s">
        <v>135</v>
      </c>
      <c r="C19" s="6"/>
      <c r="D19" s="103"/>
      <c r="E19" s="103"/>
      <c r="F19" s="118"/>
      <c r="G19" s="118"/>
      <c r="H19" s="118"/>
      <c r="I19" s="118"/>
      <c r="J19" s="23"/>
      <c r="K19" s="25"/>
    </row>
    <row r="20" spans="1:11" ht="9.75" customHeight="1" x14ac:dyDescent="0.3">
      <c r="A20" s="271"/>
      <c r="B20" s="95" t="s">
        <v>136</v>
      </c>
      <c r="C20" s="6">
        <v>200</v>
      </c>
      <c r="D20" s="184">
        <v>200</v>
      </c>
      <c r="E20" s="184">
        <v>200</v>
      </c>
      <c r="F20" s="118">
        <v>1.8</v>
      </c>
      <c r="G20" s="118">
        <v>0.2</v>
      </c>
      <c r="H20" s="118">
        <v>19</v>
      </c>
      <c r="I20" s="118">
        <v>85</v>
      </c>
      <c r="J20" s="23"/>
      <c r="K20" s="29" t="s">
        <v>142</v>
      </c>
    </row>
    <row r="21" spans="1:11" ht="9.75" customHeight="1" x14ac:dyDescent="0.3">
      <c r="A21" s="271"/>
      <c r="B21" s="95"/>
      <c r="C21" s="6"/>
      <c r="D21" s="103"/>
      <c r="E21" s="103"/>
      <c r="F21" s="118"/>
      <c r="G21" s="118"/>
      <c r="H21" s="118"/>
      <c r="I21" s="118"/>
      <c r="J21" s="23"/>
      <c r="K21" s="25"/>
    </row>
    <row r="22" spans="1:11" ht="9.75" customHeight="1" thickBot="1" x14ac:dyDescent="0.35">
      <c r="A22" s="272"/>
      <c r="B22" s="33" t="s">
        <v>23</v>
      </c>
      <c r="C22" s="17"/>
      <c r="D22" s="17"/>
      <c r="E22" s="17"/>
      <c r="F22" s="18">
        <f>F20+F18+F14+F9</f>
        <v>11.07</v>
      </c>
      <c r="G22" s="18">
        <f>G20+G18+G14+G9</f>
        <v>10.8</v>
      </c>
      <c r="H22" s="18">
        <f>H20+H18+H14+H9</f>
        <v>65.67</v>
      </c>
      <c r="I22" s="18">
        <f>I20+I18+I14+I9</f>
        <v>404.64</v>
      </c>
      <c r="J22" s="17"/>
      <c r="K22" s="19"/>
    </row>
    <row r="23" spans="1:11" ht="14.25" customHeight="1" x14ac:dyDescent="0.3">
      <c r="A23" s="270" t="s">
        <v>38</v>
      </c>
      <c r="B23" s="145" t="s">
        <v>59</v>
      </c>
      <c r="C23" s="7">
        <v>200</v>
      </c>
      <c r="D23" s="8"/>
      <c r="E23" s="8"/>
      <c r="F23" s="15"/>
      <c r="G23" s="15"/>
      <c r="H23" s="15"/>
      <c r="I23" s="15"/>
      <c r="J23" s="8"/>
      <c r="K23" s="9" t="s">
        <v>41</v>
      </c>
    </row>
    <row r="24" spans="1:11" ht="9.75" customHeight="1" x14ac:dyDescent="0.3">
      <c r="A24" s="271"/>
      <c r="B24" s="80" t="s">
        <v>60</v>
      </c>
      <c r="C24" s="10"/>
      <c r="D24" s="11">
        <v>16.5</v>
      </c>
      <c r="E24" s="11">
        <v>16</v>
      </c>
      <c r="F24" s="11">
        <v>3.68</v>
      </c>
      <c r="G24" s="11">
        <v>0.26</v>
      </c>
      <c r="H24" s="11">
        <v>9.23</v>
      </c>
      <c r="I24" s="11">
        <v>53.95</v>
      </c>
      <c r="J24" s="11"/>
      <c r="K24" s="12"/>
    </row>
    <row r="25" spans="1:11" ht="9.75" customHeight="1" x14ac:dyDescent="0.3">
      <c r="A25" s="271"/>
      <c r="B25" s="80" t="s">
        <v>25</v>
      </c>
      <c r="C25" s="10"/>
      <c r="D25" s="105">
        <v>80</v>
      </c>
      <c r="E25" s="105">
        <v>60</v>
      </c>
      <c r="F25" s="53">
        <v>1.2</v>
      </c>
      <c r="G25" s="52">
        <v>0.06</v>
      </c>
      <c r="H25" s="52">
        <v>11.82</v>
      </c>
      <c r="I25" s="52">
        <v>52.62</v>
      </c>
      <c r="J25" s="11"/>
      <c r="K25" s="12"/>
    </row>
    <row r="26" spans="1:11" ht="9.75" customHeight="1" x14ac:dyDescent="0.3">
      <c r="A26" s="271"/>
      <c r="B26" s="80" t="s">
        <v>26</v>
      </c>
      <c r="C26" s="10"/>
      <c r="D26" s="105">
        <v>8</v>
      </c>
      <c r="E26" s="105">
        <v>8</v>
      </c>
      <c r="F26" s="14">
        <v>0.21</v>
      </c>
      <c r="G26" s="14">
        <v>1.2</v>
      </c>
      <c r="H26" s="14">
        <v>0.28999999999999998</v>
      </c>
      <c r="I26" s="14">
        <v>12.8</v>
      </c>
      <c r="J26" s="11"/>
      <c r="K26" s="12"/>
    </row>
    <row r="27" spans="1:11" ht="9.75" customHeight="1" x14ac:dyDescent="0.3">
      <c r="A27" s="271"/>
      <c r="B27" s="80" t="s">
        <v>19</v>
      </c>
      <c r="C27" s="10"/>
      <c r="D27" s="105">
        <v>3</v>
      </c>
      <c r="E27" s="105">
        <v>3</v>
      </c>
      <c r="F27" s="14">
        <v>0.03</v>
      </c>
      <c r="G27" s="14">
        <v>2.1800000000000002</v>
      </c>
      <c r="H27" s="14">
        <v>0.04</v>
      </c>
      <c r="I27" s="14">
        <v>19.86</v>
      </c>
      <c r="J27" s="11"/>
      <c r="K27" s="12"/>
    </row>
    <row r="28" spans="1:11" ht="9.75" customHeight="1" x14ac:dyDescent="0.3">
      <c r="A28" s="271"/>
      <c r="B28" s="80" t="s">
        <v>27</v>
      </c>
      <c r="C28" s="10"/>
      <c r="D28" s="105">
        <v>20</v>
      </c>
      <c r="E28" s="105">
        <v>15</v>
      </c>
      <c r="F28" s="14">
        <v>0.2</v>
      </c>
      <c r="G28" s="14">
        <v>0.02</v>
      </c>
      <c r="H28" s="14">
        <v>1.05</v>
      </c>
      <c r="I28" s="14">
        <v>5.12</v>
      </c>
      <c r="J28" s="11"/>
      <c r="K28" s="12"/>
    </row>
    <row r="29" spans="1:11" ht="9.75" customHeight="1" x14ac:dyDescent="0.3">
      <c r="A29" s="271"/>
      <c r="B29" s="80" t="s">
        <v>28</v>
      </c>
      <c r="C29" s="10"/>
      <c r="D29" s="105">
        <v>15</v>
      </c>
      <c r="E29" s="105">
        <v>12.6</v>
      </c>
      <c r="F29" s="14">
        <v>0.21</v>
      </c>
      <c r="G29" s="14">
        <v>0</v>
      </c>
      <c r="H29" s="14">
        <v>1.2</v>
      </c>
      <c r="I29" s="14">
        <v>5.64</v>
      </c>
      <c r="J29" s="11"/>
      <c r="K29" s="12"/>
    </row>
    <row r="30" spans="1:11" ht="9.75" customHeight="1" x14ac:dyDescent="0.3">
      <c r="A30" s="271"/>
      <c r="B30" s="80" t="s">
        <v>30</v>
      </c>
      <c r="C30" s="10"/>
      <c r="D30" s="11">
        <v>2</v>
      </c>
      <c r="E30" s="11">
        <v>2</v>
      </c>
      <c r="F30" s="192">
        <v>0.05</v>
      </c>
      <c r="G30" s="192">
        <v>0.01</v>
      </c>
      <c r="H30" s="192">
        <v>0.08</v>
      </c>
      <c r="I30" s="192">
        <v>0.62</v>
      </c>
      <c r="J30" s="11"/>
      <c r="K30" s="12"/>
    </row>
    <row r="31" spans="1:11" ht="9" customHeight="1" x14ac:dyDescent="0.3">
      <c r="A31" s="271"/>
      <c r="B31" s="146"/>
      <c r="C31" s="10"/>
      <c r="D31" s="11"/>
      <c r="E31" s="11"/>
      <c r="F31" s="199">
        <f>F30+F29+F28+F27+F26+F25+F24</f>
        <v>5.58</v>
      </c>
      <c r="G31" s="15">
        <f>G30+G29+G28+G27+G26+G25+G24</f>
        <v>3.7300000000000004</v>
      </c>
      <c r="H31" s="15">
        <f>H30+H29+H28+H27+H26+H25+H24</f>
        <v>23.71</v>
      </c>
      <c r="I31" s="15">
        <f>I30+I29+I28+I27+I26+I25+I24</f>
        <v>150.61000000000001</v>
      </c>
      <c r="J31" s="11"/>
      <c r="K31" s="12"/>
    </row>
    <row r="32" spans="1:11" ht="9.75" customHeight="1" x14ac:dyDescent="0.3">
      <c r="A32" s="271"/>
      <c r="B32" s="171" t="s">
        <v>101</v>
      </c>
      <c r="C32" s="253">
        <v>80</v>
      </c>
      <c r="D32" s="196"/>
      <c r="E32" s="196"/>
      <c r="F32" s="193"/>
      <c r="G32" s="193"/>
      <c r="H32" s="193"/>
      <c r="I32" s="189"/>
      <c r="J32" s="191"/>
      <c r="K32" s="232" t="s">
        <v>99</v>
      </c>
    </row>
    <row r="33" spans="1:11" ht="9.75" customHeight="1" x14ac:dyDescent="0.3">
      <c r="A33" s="271"/>
      <c r="B33" s="170" t="s">
        <v>116</v>
      </c>
      <c r="C33" s="253"/>
      <c r="D33" s="196">
        <v>70</v>
      </c>
      <c r="E33" s="196">
        <v>70</v>
      </c>
      <c r="F33" s="190">
        <v>13.23</v>
      </c>
      <c r="G33" s="190">
        <v>8.68</v>
      </c>
      <c r="H33" s="190">
        <v>0</v>
      </c>
      <c r="I33" s="191">
        <v>131.04</v>
      </c>
      <c r="J33" s="190"/>
      <c r="K33" s="233"/>
    </row>
    <row r="34" spans="1:11" ht="9.75" customHeight="1" x14ac:dyDescent="0.3">
      <c r="A34" s="271"/>
      <c r="B34" s="170" t="s">
        <v>74</v>
      </c>
      <c r="C34" s="253"/>
      <c r="D34" s="196">
        <v>5</v>
      </c>
      <c r="E34" s="196">
        <v>5</v>
      </c>
      <c r="F34" s="190">
        <v>0.52</v>
      </c>
      <c r="G34" s="190">
        <v>0.05</v>
      </c>
      <c r="H34" s="190">
        <v>3.71</v>
      </c>
      <c r="I34" s="191">
        <v>17.309999999999999</v>
      </c>
      <c r="J34" s="190"/>
      <c r="K34" s="233"/>
    </row>
    <row r="35" spans="1:11" ht="9.75" customHeight="1" x14ac:dyDescent="0.3">
      <c r="A35" s="271"/>
      <c r="B35" s="170" t="s">
        <v>27</v>
      </c>
      <c r="C35" s="253"/>
      <c r="D35" s="196">
        <v>20</v>
      </c>
      <c r="E35" s="196">
        <v>15</v>
      </c>
      <c r="F35" s="190">
        <v>0.2</v>
      </c>
      <c r="G35" s="190">
        <v>0.02</v>
      </c>
      <c r="H35" s="190">
        <v>1.05</v>
      </c>
      <c r="I35" s="191">
        <v>5.12</v>
      </c>
      <c r="J35" s="190"/>
      <c r="K35" s="233"/>
    </row>
    <row r="36" spans="1:11" ht="9.75" customHeight="1" x14ac:dyDescent="0.3">
      <c r="A36" s="271"/>
      <c r="B36" s="170" t="s">
        <v>109</v>
      </c>
      <c r="C36" s="253"/>
      <c r="D36" s="196">
        <v>15</v>
      </c>
      <c r="E36" s="196">
        <v>12.6</v>
      </c>
      <c r="F36" s="190">
        <v>0.21</v>
      </c>
      <c r="G36" s="190">
        <v>0</v>
      </c>
      <c r="H36" s="190">
        <v>1.2</v>
      </c>
      <c r="I36" s="191">
        <v>5.64</v>
      </c>
      <c r="J36" s="190"/>
      <c r="K36" s="233"/>
    </row>
    <row r="37" spans="1:11" ht="9.75" customHeight="1" x14ac:dyDescent="0.3">
      <c r="A37" s="271"/>
      <c r="B37" s="170" t="s">
        <v>19</v>
      </c>
      <c r="C37" s="253"/>
      <c r="D37" s="190">
        <v>3</v>
      </c>
      <c r="E37" s="190">
        <v>3</v>
      </c>
      <c r="F37" s="190">
        <v>0.03</v>
      </c>
      <c r="G37" s="190">
        <v>2.1800000000000002</v>
      </c>
      <c r="H37" s="190">
        <v>0.04</v>
      </c>
      <c r="I37" s="191">
        <v>19.86</v>
      </c>
      <c r="J37" s="190"/>
      <c r="K37" s="233"/>
    </row>
    <row r="38" spans="1:11" ht="9.75" customHeight="1" x14ac:dyDescent="0.3">
      <c r="A38" s="271"/>
      <c r="B38" s="170" t="s">
        <v>50</v>
      </c>
      <c r="C38" s="205"/>
      <c r="D38" s="197">
        <v>7</v>
      </c>
      <c r="E38" s="197">
        <v>7</v>
      </c>
      <c r="F38" s="192">
        <v>7.0000000000000007E-2</v>
      </c>
      <c r="G38" s="192">
        <v>0</v>
      </c>
      <c r="H38" s="192">
        <v>0.42</v>
      </c>
      <c r="I38" s="192">
        <v>1.96</v>
      </c>
      <c r="J38" s="192"/>
      <c r="K38" s="207"/>
    </row>
    <row r="39" spans="1:11" ht="9.75" customHeight="1" x14ac:dyDescent="0.3">
      <c r="A39" s="271"/>
      <c r="B39" s="170" t="s">
        <v>30</v>
      </c>
      <c r="C39" s="205"/>
      <c r="D39" s="197">
        <v>2</v>
      </c>
      <c r="E39" s="197">
        <v>2</v>
      </c>
      <c r="F39" s="192">
        <v>0.05</v>
      </c>
      <c r="G39" s="192">
        <v>0.01</v>
      </c>
      <c r="H39" s="192">
        <v>0.08</v>
      </c>
      <c r="I39" s="192">
        <v>0.62</v>
      </c>
      <c r="J39" s="192"/>
      <c r="K39" s="207"/>
    </row>
    <row r="40" spans="1:11" ht="9.75" customHeight="1" x14ac:dyDescent="0.3">
      <c r="A40" s="271"/>
      <c r="B40" s="170"/>
      <c r="C40" s="205"/>
      <c r="D40" s="197"/>
      <c r="E40" s="197"/>
      <c r="F40" s="193">
        <v>14.31</v>
      </c>
      <c r="G40" s="193">
        <v>10.94</v>
      </c>
      <c r="H40" s="193">
        <v>6.52</v>
      </c>
      <c r="I40" s="189">
        <v>181.5</v>
      </c>
      <c r="J40" s="192"/>
      <c r="K40" s="207"/>
    </row>
    <row r="41" spans="1:11" ht="9.75" customHeight="1" x14ac:dyDescent="0.3">
      <c r="A41" s="271"/>
      <c r="B41" s="171" t="s">
        <v>129</v>
      </c>
      <c r="C41" s="205">
        <v>150</v>
      </c>
      <c r="D41" s="192"/>
      <c r="E41" s="192"/>
      <c r="F41" s="193"/>
      <c r="G41" s="193"/>
      <c r="H41" s="193"/>
      <c r="I41" s="189"/>
      <c r="J41" s="192"/>
      <c r="K41" s="206" t="s">
        <v>85</v>
      </c>
    </row>
    <row r="42" spans="1:11" ht="9.75" customHeight="1" x14ac:dyDescent="0.3">
      <c r="A42" s="271"/>
      <c r="B42" s="170" t="s">
        <v>82</v>
      </c>
      <c r="C42" s="192"/>
      <c r="D42" s="190">
        <v>30</v>
      </c>
      <c r="E42" s="190">
        <v>30</v>
      </c>
      <c r="F42" s="190">
        <v>3.78</v>
      </c>
      <c r="G42" s="190">
        <v>0.78</v>
      </c>
      <c r="H42" s="190">
        <v>20.399999999999999</v>
      </c>
      <c r="I42" s="191">
        <v>103.74</v>
      </c>
      <c r="J42" s="192"/>
      <c r="K42" s="207"/>
    </row>
    <row r="43" spans="1:11" ht="9.75" customHeight="1" x14ac:dyDescent="0.3">
      <c r="A43" s="271"/>
      <c r="B43" s="170" t="s">
        <v>19</v>
      </c>
      <c r="C43" s="192"/>
      <c r="D43" s="190">
        <v>3</v>
      </c>
      <c r="E43" s="190">
        <v>3</v>
      </c>
      <c r="F43" s="191">
        <v>0.03</v>
      </c>
      <c r="G43" s="191">
        <v>2.1800000000000002</v>
      </c>
      <c r="H43" s="191">
        <v>0.04</v>
      </c>
      <c r="I43" s="191">
        <v>19.86</v>
      </c>
      <c r="J43" s="192"/>
      <c r="K43" s="207"/>
    </row>
    <row r="44" spans="1:11" ht="9.75" customHeight="1" x14ac:dyDescent="0.3">
      <c r="A44" s="271"/>
      <c r="B44" s="170"/>
      <c r="C44" s="192"/>
      <c r="D44" s="190"/>
      <c r="E44" s="190"/>
      <c r="F44" s="193">
        <v>3.81</v>
      </c>
      <c r="G44" s="193">
        <v>2.96</v>
      </c>
      <c r="H44" s="193">
        <v>20.8</v>
      </c>
      <c r="I44" s="189">
        <v>123.6</v>
      </c>
      <c r="J44" s="192"/>
      <c r="K44" s="207"/>
    </row>
    <row r="45" spans="1:11" ht="9.75" customHeight="1" x14ac:dyDescent="0.3">
      <c r="A45" s="271"/>
      <c r="B45" s="32" t="s">
        <v>105</v>
      </c>
      <c r="C45" s="10">
        <v>180</v>
      </c>
      <c r="D45" s="11"/>
      <c r="E45" s="11"/>
      <c r="F45" s="16"/>
      <c r="G45" s="16"/>
      <c r="H45" s="16"/>
      <c r="I45" s="16"/>
      <c r="J45" s="11"/>
      <c r="K45" s="12" t="s">
        <v>71</v>
      </c>
    </row>
    <row r="46" spans="1:11" ht="9.75" customHeight="1" x14ac:dyDescent="0.3">
      <c r="A46" s="271"/>
      <c r="B46" s="147" t="s">
        <v>86</v>
      </c>
      <c r="C46" s="38"/>
      <c r="D46" s="14">
        <v>40</v>
      </c>
      <c r="E46" s="14">
        <v>40</v>
      </c>
      <c r="F46" s="38">
        <v>0.16</v>
      </c>
      <c r="G46" s="38">
        <v>0</v>
      </c>
      <c r="H46" s="38">
        <v>4.5199999999999996</v>
      </c>
      <c r="I46" s="38">
        <v>18.72</v>
      </c>
      <c r="J46" s="11"/>
      <c r="K46" s="12"/>
    </row>
    <row r="47" spans="1:11" ht="9.75" customHeight="1" x14ac:dyDescent="0.3">
      <c r="A47" s="271"/>
      <c r="B47" s="147" t="s">
        <v>15</v>
      </c>
      <c r="C47" s="38"/>
      <c r="D47" s="14">
        <v>12</v>
      </c>
      <c r="E47" s="14">
        <v>12</v>
      </c>
      <c r="F47" s="38">
        <v>0</v>
      </c>
      <c r="G47" s="38">
        <v>0</v>
      </c>
      <c r="H47" s="38">
        <v>11.48</v>
      </c>
      <c r="I47" s="38">
        <v>47.52</v>
      </c>
      <c r="J47" s="11"/>
      <c r="K47" s="12"/>
    </row>
    <row r="48" spans="1:11" ht="9.75" customHeight="1" x14ac:dyDescent="0.3">
      <c r="A48" s="271"/>
      <c r="B48" s="147" t="s">
        <v>111</v>
      </c>
      <c r="C48" s="38"/>
      <c r="D48" s="14">
        <v>1.08</v>
      </c>
      <c r="E48" s="14">
        <v>1.08</v>
      </c>
      <c r="F48" s="11">
        <v>0.01</v>
      </c>
      <c r="G48" s="11">
        <v>0</v>
      </c>
      <c r="H48" s="11">
        <v>0.04</v>
      </c>
      <c r="I48" s="11">
        <v>0.18</v>
      </c>
      <c r="J48" s="11"/>
      <c r="K48" s="12"/>
    </row>
    <row r="49" spans="1:11" ht="9.75" customHeight="1" x14ac:dyDescent="0.3">
      <c r="A49" s="271"/>
      <c r="B49" s="147"/>
      <c r="C49" s="38"/>
      <c r="D49" s="14"/>
      <c r="E49" s="14"/>
      <c r="F49" s="16">
        <v>0.17</v>
      </c>
      <c r="G49" s="16">
        <v>0</v>
      </c>
      <c r="H49" s="16">
        <v>16.04</v>
      </c>
      <c r="I49" s="16">
        <v>66.42</v>
      </c>
      <c r="J49" s="11"/>
      <c r="K49" s="12"/>
    </row>
    <row r="50" spans="1:11" ht="9.75" customHeight="1" x14ac:dyDescent="0.3">
      <c r="A50" s="271"/>
      <c r="B50" s="144" t="s">
        <v>18</v>
      </c>
      <c r="C50" s="14"/>
      <c r="D50" s="14">
        <v>30</v>
      </c>
      <c r="E50" s="14">
        <v>30</v>
      </c>
      <c r="F50" s="15">
        <v>3</v>
      </c>
      <c r="G50" s="15">
        <v>0.9</v>
      </c>
      <c r="H50" s="15">
        <v>12.9</v>
      </c>
      <c r="I50" s="15">
        <v>71.7</v>
      </c>
      <c r="J50" s="11"/>
      <c r="K50" s="12"/>
    </row>
    <row r="51" spans="1:11" ht="9.75" customHeight="1" x14ac:dyDescent="0.3">
      <c r="A51" s="271"/>
      <c r="B51" s="144" t="s">
        <v>54</v>
      </c>
      <c r="C51" s="14"/>
      <c r="D51" s="14">
        <v>30</v>
      </c>
      <c r="E51" s="14">
        <v>30</v>
      </c>
      <c r="F51" s="194">
        <v>2.4</v>
      </c>
      <c r="G51" s="194">
        <v>0.9</v>
      </c>
      <c r="H51" s="194">
        <v>12.6</v>
      </c>
      <c r="I51" s="194">
        <v>68.099999999999994</v>
      </c>
      <c r="J51" s="11"/>
      <c r="K51" s="12"/>
    </row>
    <row r="52" spans="1:11" ht="9.75" customHeight="1" x14ac:dyDescent="0.3">
      <c r="A52" s="271"/>
      <c r="B52" s="147"/>
      <c r="C52" s="14"/>
      <c r="D52" s="14"/>
      <c r="E52" s="14"/>
      <c r="F52" s="15"/>
      <c r="G52" s="15"/>
      <c r="H52" s="15"/>
      <c r="I52" s="15"/>
      <c r="J52" s="23"/>
      <c r="K52" s="25"/>
    </row>
    <row r="53" spans="1:11" ht="9.75" customHeight="1" thickBot="1" x14ac:dyDescent="0.35">
      <c r="A53" s="272"/>
      <c r="B53" s="34" t="s">
        <v>36</v>
      </c>
      <c r="C53" s="23"/>
      <c r="D53" s="23"/>
      <c r="E53" s="23"/>
      <c r="F53" s="26">
        <f>F51+F50+F49+F44+F40+F31</f>
        <v>29.270000000000003</v>
      </c>
      <c r="G53" s="26">
        <f>G51+G50+G49+G44+G40+G31</f>
        <v>19.43</v>
      </c>
      <c r="H53" s="26">
        <f>H51+H50+H49+H44+H40+H31</f>
        <v>92.57</v>
      </c>
      <c r="I53" s="26">
        <f>I51+I50+I49+I44+I40+I31</f>
        <v>661.93000000000006</v>
      </c>
      <c r="J53" s="23"/>
      <c r="K53" s="25"/>
    </row>
    <row r="54" spans="1:11" ht="24.6" customHeight="1" x14ac:dyDescent="0.3">
      <c r="A54" s="297" t="s">
        <v>39</v>
      </c>
      <c r="B54" s="202" t="s">
        <v>130</v>
      </c>
      <c r="C54" s="77">
        <v>160</v>
      </c>
      <c r="D54" s="65"/>
      <c r="E54" s="65"/>
      <c r="F54" s="131"/>
      <c r="G54" s="131"/>
      <c r="H54" s="131"/>
      <c r="I54" s="131"/>
      <c r="J54" s="27"/>
      <c r="K54" s="28" t="s">
        <v>24</v>
      </c>
    </row>
    <row r="55" spans="1:11" ht="9.75" customHeight="1" x14ac:dyDescent="0.3">
      <c r="A55" s="298"/>
      <c r="B55" s="133" t="s">
        <v>63</v>
      </c>
      <c r="C55" s="38"/>
      <c r="D55" s="38">
        <v>160</v>
      </c>
      <c r="E55" s="38">
        <v>150</v>
      </c>
      <c r="F55" s="23">
        <v>25.8</v>
      </c>
      <c r="G55" s="23">
        <v>7.5</v>
      </c>
      <c r="H55" s="23">
        <v>2.7</v>
      </c>
      <c r="I55" s="23">
        <v>130.37</v>
      </c>
      <c r="J55" s="23"/>
      <c r="K55" s="29"/>
    </row>
    <row r="56" spans="1:11" ht="9.75" customHeight="1" x14ac:dyDescent="0.3">
      <c r="A56" s="298"/>
      <c r="B56" s="133" t="s">
        <v>74</v>
      </c>
      <c r="C56" s="38"/>
      <c r="D56" s="98">
        <v>11</v>
      </c>
      <c r="E56" s="38">
        <v>11</v>
      </c>
      <c r="F56" s="23">
        <v>1.1299999999999999</v>
      </c>
      <c r="G56" s="23">
        <v>0.1</v>
      </c>
      <c r="H56" s="23">
        <v>8.16</v>
      </c>
      <c r="I56" s="23">
        <v>38.07</v>
      </c>
      <c r="J56" s="23"/>
      <c r="K56" s="29"/>
    </row>
    <row r="57" spans="1:11" ht="9.75" customHeight="1" x14ac:dyDescent="0.3">
      <c r="A57" s="298"/>
      <c r="B57" s="133" t="s">
        <v>19</v>
      </c>
      <c r="C57" s="38"/>
      <c r="D57" s="100">
        <v>3</v>
      </c>
      <c r="E57" s="100">
        <v>3</v>
      </c>
      <c r="F57" s="23">
        <v>0.03</v>
      </c>
      <c r="G57" s="23">
        <v>2.1800000000000002</v>
      </c>
      <c r="H57" s="23">
        <v>0.04</v>
      </c>
      <c r="I57" s="23">
        <v>19.86</v>
      </c>
      <c r="J57" s="23"/>
      <c r="K57" s="29"/>
    </row>
    <row r="58" spans="1:11" ht="9.75" customHeight="1" x14ac:dyDescent="0.3">
      <c r="A58" s="298"/>
      <c r="B58" s="133" t="s">
        <v>115</v>
      </c>
      <c r="C58" s="38"/>
      <c r="D58" s="106">
        <v>0.25</v>
      </c>
      <c r="E58" s="99">
        <v>0.25</v>
      </c>
      <c r="F58" s="11">
        <v>1.65</v>
      </c>
      <c r="G58" s="11">
        <v>1.5</v>
      </c>
      <c r="H58" s="11">
        <v>0.09</v>
      </c>
      <c r="I58" s="11">
        <v>20.059999999999999</v>
      </c>
      <c r="J58" s="23"/>
      <c r="K58" s="29"/>
    </row>
    <row r="59" spans="1:11" ht="9.75" customHeight="1" x14ac:dyDescent="0.3">
      <c r="A59" s="298"/>
      <c r="B59" s="133" t="s">
        <v>15</v>
      </c>
      <c r="C59" s="38"/>
      <c r="D59" s="242">
        <v>10</v>
      </c>
      <c r="E59" s="241">
        <v>10</v>
      </c>
      <c r="F59" s="23">
        <v>0</v>
      </c>
      <c r="G59" s="23">
        <v>0</v>
      </c>
      <c r="H59" s="23">
        <v>9.9</v>
      </c>
      <c r="I59" s="23">
        <v>39.6</v>
      </c>
      <c r="J59" s="23"/>
      <c r="K59" s="29"/>
    </row>
    <row r="60" spans="1:11" ht="9.75" customHeight="1" x14ac:dyDescent="0.3">
      <c r="A60" s="298"/>
      <c r="B60" s="133" t="s">
        <v>102</v>
      </c>
      <c r="C60" s="38"/>
      <c r="D60" s="252">
        <v>40</v>
      </c>
      <c r="E60" s="244">
        <v>40</v>
      </c>
      <c r="F60" s="23">
        <v>2.8</v>
      </c>
      <c r="G60" s="23">
        <v>3.16</v>
      </c>
      <c r="H60" s="23">
        <v>3.8</v>
      </c>
      <c r="I60" s="23">
        <v>54.84</v>
      </c>
      <c r="J60" s="23"/>
      <c r="K60" s="29"/>
    </row>
    <row r="61" spans="1:11" ht="16.5" customHeight="1" x14ac:dyDescent="0.3">
      <c r="A61" s="298"/>
      <c r="B61" s="133"/>
      <c r="C61" s="38"/>
      <c r="D61" s="98"/>
      <c r="E61" s="98"/>
      <c r="F61" s="15">
        <f>F60+F59+F58+F57+F56+F55</f>
        <v>31.41</v>
      </c>
      <c r="G61" s="15">
        <f>G60+G59+G58+G57+G56+G55</f>
        <v>14.44</v>
      </c>
      <c r="H61" s="15">
        <f>H60+H59+H58+H57+H56+H55</f>
        <v>24.689999999999998</v>
      </c>
      <c r="I61" s="15">
        <f>I55+I56+I57+I58+I59+I60</f>
        <v>302.8</v>
      </c>
      <c r="J61" s="11"/>
      <c r="K61" s="22"/>
    </row>
    <row r="62" spans="1:11" ht="9.75" customHeight="1" x14ac:dyDescent="0.3">
      <c r="A62" s="298"/>
      <c r="B62" s="171" t="s">
        <v>148</v>
      </c>
      <c r="C62" s="205">
        <v>180</v>
      </c>
      <c r="D62" s="192"/>
      <c r="E62" s="192"/>
      <c r="F62" s="16"/>
      <c r="G62" s="16"/>
      <c r="H62" s="16"/>
      <c r="I62" s="16"/>
      <c r="J62" s="11"/>
      <c r="K62" s="12" t="s">
        <v>140</v>
      </c>
    </row>
    <row r="63" spans="1:11" ht="9.75" customHeight="1" x14ac:dyDescent="0.3">
      <c r="A63" s="298"/>
      <c r="B63" s="170" t="s">
        <v>15</v>
      </c>
      <c r="C63" s="205"/>
      <c r="D63" s="192">
        <v>10</v>
      </c>
      <c r="E63" s="190">
        <v>10</v>
      </c>
      <c r="F63" s="190">
        <v>0</v>
      </c>
      <c r="G63" s="190">
        <v>0</v>
      </c>
      <c r="H63" s="190">
        <v>9.9</v>
      </c>
      <c r="I63" s="190">
        <v>39.6</v>
      </c>
      <c r="J63" s="11"/>
      <c r="K63" s="12"/>
    </row>
    <row r="64" spans="1:11" ht="9.75" customHeight="1" x14ac:dyDescent="0.3">
      <c r="A64" s="298"/>
      <c r="B64" s="170" t="s">
        <v>14</v>
      </c>
      <c r="C64" s="205"/>
      <c r="D64" s="192">
        <v>150</v>
      </c>
      <c r="E64" s="190">
        <v>150</v>
      </c>
      <c r="F64" s="191">
        <v>4.2300000000000004</v>
      </c>
      <c r="G64" s="191">
        <v>3.75</v>
      </c>
      <c r="H64" s="191">
        <v>7.1</v>
      </c>
      <c r="I64" s="191">
        <v>79.05</v>
      </c>
      <c r="J64" s="11"/>
      <c r="K64" s="12"/>
    </row>
    <row r="65" spans="1:11" ht="9.75" customHeight="1" x14ac:dyDescent="0.3">
      <c r="A65" s="298"/>
      <c r="B65" s="170" t="s">
        <v>154</v>
      </c>
      <c r="C65" s="205"/>
      <c r="D65" s="197">
        <v>2.5</v>
      </c>
      <c r="E65" s="197">
        <v>2.5</v>
      </c>
      <c r="F65" s="192">
        <v>0.15</v>
      </c>
      <c r="G65" s="192">
        <v>0.12</v>
      </c>
      <c r="H65" s="192">
        <v>1.78</v>
      </c>
      <c r="I65" s="192">
        <v>8.8000000000000007</v>
      </c>
      <c r="J65" s="11"/>
      <c r="K65" s="12"/>
    </row>
    <row r="66" spans="1:11" ht="9.75" customHeight="1" x14ac:dyDescent="0.3">
      <c r="A66" s="298"/>
      <c r="B66" s="176"/>
      <c r="C66" s="11"/>
      <c r="D66" s="11"/>
      <c r="E66" s="11"/>
      <c r="F66" s="193">
        <v>4.38</v>
      </c>
      <c r="G66" s="193">
        <v>3.87</v>
      </c>
      <c r="H66" s="193">
        <v>18.78</v>
      </c>
      <c r="I66" s="193">
        <v>127</v>
      </c>
      <c r="J66" s="23"/>
      <c r="K66" s="29"/>
    </row>
    <row r="67" spans="1:11" ht="15" customHeight="1" x14ac:dyDescent="0.3">
      <c r="A67" s="298"/>
      <c r="B67" s="167" t="s">
        <v>42</v>
      </c>
      <c r="C67" s="23"/>
      <c r="D67" s="23"/>
      <c r="E67" s="23"/>
      <c r="F67" s="26">
        <f>F66+F61</f>
        <v>35.79</v>
      </c>
      <c r="G67" s="26">
        <f>G66+G61</f>
        <v>18.309999999999999</v>
      </c>
      <c r="H67" s="26">
        <f>H66+H61</f>
        <v>43.47</v>
      </c>
      <c r="I67" s="26">
        <f>I66+I61</f>
        <v>429.8</v>
      </c>
      <c r="J67" s="23"/>
      <c r="K67" s="29"/>
    </row>
    <row r="68" spans="1:11" ht="17.25" customHeight="1" thickBot="1" x14ac:dyDescent="0.35">
      <c r="A68" s="299"/>
      <c r="B68" s="168" t="s">
        <v>43</v>
      </c>
      <c r="C68" s="91"/>
      <c r="D68" s="90"/>
      <c r="E68" s="90"/>
      <c r="F68" s="91">
        <f>F67+F53+F22</f>
        <v>76.13</v>
      </c>
      <c r="G68" s="91">
        <f>G67+G53+G22</f>
        <v>48.539999999999992</v>
      </c>
      <c r="H68" s="91">
        <f>H67+H53+H22</f>
        <v>201.70999999999998</v>
      </c>
      <c r="I68" s="91">
        <f>I67+I53+I22</f>
        <v>1496.37</v>
      </c>
      <c r="J68" s="17"/>
      <c r="K68" s="19"/>
    </row>
  </sheetData>
  <mergeCells count="12">
    <mergeCell ref="A4:A22"/>
    <mergeCell ref="A23:A53"/>
    <mergeCell ref="A54:A68"/>
    <mergeCell ref="A1:K1"/>
    <mergeCell ref="A2:A3"/>
    <mergeCell ref="B2:B3"/>
    <mergeCell ref="C2:C3"/>
    <mergeCell ref="D2:E2"/>
    <mergeCell ref="F2:H2"/>
    <mergeCell ref="I2:I3"/>
    <mergeCell ref="J2:J3"/>
    <mergeCell ref="K2:K3"/>
  </mergeCells>
  <pageMargins left="3.937007874015748E-2" right="3.937007874015748E-2" top="0.19685039370078741" bottom="0.19685039370078741" header="0.31496062992125984" footer="0.31496062992125984"/>
  <pageSetup paperSize="9" orientation="portrait" horizontalDpi="4294967293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opLeftCell="A43" workbookViewId="0">
      <selection activeCell="C4" sqref="C4:K67"/>
    </sheetView>
  </sheetViews>
  <sheetFormatPr defaultRowHeight="14.4" x14ac:dyDescent="0.3"/>
  <cols>
    <col min="1" max="1" width="4.6640625" customWidth="1"/>
    <col min="2" max="2" width="23.5546875" customWidth="1"/>
    <col min="3" max="3" width="6.5546875" customWidth="1"/>
    <col min="4" max="4" width="6" customWidth="1"/>
    <col min="5" max="5" width="5.88671875" customWidth="1"/>
    <col min="6" max="6" width="6.109375" customWidth="1"/>
    <col min="7" max="7" width="6.44140625" customWidth="1"/>
    <col min="8" max="8" width="6.33203125" customWidth="1"/>
    <col min="9" max="9" width="13.88671875" customWidth="1"/>
    <col min="10" max="10" width="8.33203125" customWidth="1"/>
    <col min="11" max="11" width="9.44140625" customWidth="1"/>
  </cols>
  <sheetData>
    <row r="1" spans="1:11" ht="15.75" customHeight="1" thickBot="1" x14ac:dyDescent="0.35">
      <c r="A1" s="273" t="s">
        <v>65</v>
      </c>
      <c r="B1" s="274"/>
      <c r="C1" s="274"/>
      <c r="D1" s="274"/>
      <c r="E1" s="274"/>
      <c r="F1" s="274"/>
      <c r="G1" s="274"/>
      <c r="H1" s="274"/>
      <c r="I1" s="274"/>
      <c r="J1" s="274"/>
      <c r="K1" s="275"/>
    </row>
    <row r="2" spans="1:11" ht="11.7" customHeight="1" thickBot="1" x14ac:dyDescent="0.35">
      <c r="A2" s="276" t="s">
        <v>1</v>
      </c>
      <c r="B2" s="278" t="s">
        <v>2</v>
      </c>
      <c r="C2" s="280" t="s">
        <v>3</v>
      </c>
      <c r="D2" s="284" t="s">
        <v>6</v>
      </c>
      <c r="E2" s="294"/>
      <c r="F2" s="295" t="s">
        <v>7</v>
      </c>
      <c r="G2" s="296"/>
      <c r="H2" s="296"/>
      <c r="I2" s="280" t="s">
        <v>183</v>
      </c>
      <c r="J2" s="280" t="s">
        <v>5</v>
      </c>
      <c r="K2" s="280" t="s">
        <v>4</v>
      </c>
    </row>
    <row r="3" spans="1:11" ht="24.75" customHeight="1" thickBot="1" x14ac:dyDescent="0.35">
      <c r="A3" s="277"/>
      <c r="B3" s="279"/>
      <c r="C3" s="281"/>
      <c r="D3" s="163" t="s">
        <v>8</v>
      </c>
      <c r="E3" s="163" t="s">
        <v>9</v>
      </c>
      <c r="F3" s="1" t="s">
        <v>10</v>
      </c>
      <c r="G3" s="1" t="s">
        <v>11</v>
      </c>
      <c r="H3" s="129" t="s">
        <v>12</v>
      </c>
      <c r="I3" s="281"/>
      <c r="J3" s="281"/>
      <c r="K3" s="281"/>
    </row>
    <row r="4" spans="1:11" ht="11.1" customHeight="1" x14ac:dyDescent="0.3">
      <c r="A4" s="270" t="s">
        <v>37</v>
      </c>
      <c r="B4" s="5" t="s">
        <v>58</v>
      </c>
      <c r="C4" s="7">
        <v>200</v>
      </c>
      <c r="D4" s="8"/>
      <c r="E4" s="8"/>
      <c r="F4" s="162"/>
      <c r="G4" s="162"/>
      <c r="H4" s="162"/>
      <c r="I4" s="162"/>
      <c r="J4" s="8"/>
      <c r="K4" s="9" t="s">
        <v>179</v>
      </c>
    </row>
    <row r="5" spans="1:11" ht="11.1" customHeight="1" x14ac:dyDescent="0.3">
      <c r="A5" s="271"/>
      <c r="B5" s="37" t="s">
        <v>104</v>
      </c>
      <c r="C5" s="10"/>
      <c r="D5" s="11">
        <v>20</v>
      </c>
      <c r="E5" s="11">
        <v>19.8</v>
      </c>
      <c r="F5" s="11">
        <v>2.0299999999999998</v>
      </c>
      <c r="G5" s="11">
        <v>0.25</v>
      </c>
      <c r="H5" s="11">
        <v>14.1</v>
      </c>
      <c r="I5" s="11">
        <v>66.75</v>
      </c>
      <c r="J5" s="11"/>
      <c r="K5" s="12"/>
    </row>
    <row r="6" spans="1:11" ht="11.1" customHeight="1" x14ac:dyDescent="0.3">
      <c r="A6" s="271"/>
      <c r="B6" s="37" t="s">
        <v>14</v>
      </c>
      <c r="C6" s="10"/>
      <c r="D6" s="11">
        <v>150</v>
      </c>
      <c r="E6" s="13">
        <v>150</v>
      </c>
      <c r="F6" s="13">
        <v>4.2300000000000004</v>
      </c>
      <c r="G6" s="13">
        <v>3.75</v>
      </c>
      <c r="H6" s="13">
        <v>7.1</v>
      </c>
      <c r="I6" s="13">
        <v>79.05</v>
      </c>
      <c r="J6" s="11"/>
      <c r="K6" s="12"/>
    </row>
    <row r="7" spans="1:11" ht="11.1" customHeight="1" x14ac:dyDescent="0.3">
      <c r="A7" s="271"/>
      <c r="B7" s="37" t="s">
        <v>15</v>
      </c>
      <c r="C7" s="10"/>
      <c r="D7" s="11">
        <v>6</v>
      </c>
      <c r="E7" s="13">
        <v>6</v>
      </c>
      <c r="F7" s="14">
        <v>0</v>
      </c>
      <c r="G7" s="14">
        <v>0</v>
      </c>
      <c r="H7" s="13">
        <v>5.94</v>
      </c>
      <c r="I7" s="13">
        <v>23.76</v>
      </c>
      <c r="J7" s="11"/>
      <c r="K7" s="12"/>
    </row>
    <row r="8" spans="1:11" ht="11.1" customHeight="1" x14ac:dyDescent="0.3">
      <c r="A8" s="271"/>
      <c r="B8" s="37" t="s">
        <v>19</v>
      </c>
      <c r="C8" s="10"/>
      <c r="D8" s="11">
        <v>3</v>
      </c>
      <c r="E8" s="13">
        <v>3</v>
      </c>
      <c r="F8" s="13">
        <v>0.03</v>
      </c>
      <c r="G8" s="13">
        <v>2.1800000000000002</v>
      </c>
      <c r="H8" s="13">
        <v>0.04</v>
      </c>
      <c r="I8" s="13">
        <v>19.86</v>
      </c>
      <c r="J8" s="11"/>
      <c r="K8" s="12"/>
    </row>
    <row r="9" spans="1:11" ht="12.6" customHeight="1" x14ac:dyDescent="0.3">
      <c r="A9" s="271"/>
      <c r="B9" s="37"/>
      <c r="C9" s="10"/>
      <c r="D9" s="11"/>
      <c r="E9" s="11"/>
      <c r="F9" s="189">
        <f>F8+F6+F5</f>
        <v>6.2900000000000009</v>
      </c>
      <c r="G9" s="189">
        <f>G8+G6+G5</f>
        <v>6.18</v>
      </c>
      <c r="H9" s="189">
        <f>H8+H7+H6+H5</f>
        <v>27.18</v>
      </c>
      <c r="I9" s="189">
        <f>I8+I7+I6+I5</f>
        <v>189.42000000000002</v>
      </c>
      <c r="J9" s="11"/>
      <c r="K9" s="12"/>
    </row>
    <row r="10" spans="1:11" ht="11.1" customHeight="1" x14ac:dyDescent="0.3">
      <c r="A10" s="271"/>
      <c r="B10" s="39" t="s">
        <v>22</v>
      </c>
      <c r="C10" s="10">
        <v>180</v>
      </c>
      <c r="D10" s="11"/>
      <c r="E10" s="11"/>
      <c r="F10" s="16"/>
      <c r="G10" s="16"/>
      <c r="H10" s="16"/>
      <c r="I10" s="16"/>
      <c r="J10" s="11"/>
      <c r="K10" s="12" t="s">
        <v>143</v>
      </c>
    </row>
    <row r="11" spans="1:11" ht="11.1" customHeight="1" x14ac:dyDescent="0.3">
      <c r="A11" s="271"/>
      <c r="B11" s="37" t="s">
        <v>15</v>
      </c>
      <c r="C11" s="10"/>
      <c r="D11" s="11">
        <v>10</v>
      </c>
      <c r="E11" s="14">
        <v>10</v>
      </c>
      <c r="F11" s="14">
        <v>0</v>
      </c>
      <c r="G11" s="14">
        <v>0</v>
      </c>
      <c r="H11" s="14">
        <v>9.9</v>
      </c>
      <c r="I11" s="14">
        <v>39.6</v>
      </c>
      <c r="J11" s="11"/>
      <c r="K11" s="22"/>
    </row>
    <row r="12" spans="1:11" ht="11.1" customHeight="1" x14ac:dyDescent="0.3">
      <c r="A12" s="271"/>
      <c r="B12" s="37" t="s">
        <v>122</v>
      </c>
      <c r="C12" s="10"/>
      <c r="D12" s="11">
        <v>0.62</v>
      </c>
      <c r="E12" s="14">
        <v>0.62</v>
      </c>
      <c r="F12" s="14">
        <v>0.12</v>
      </c>
      <c r="G12" s="14">
        <v>0.03</v>
      </c>
      <c r="H12" s="14">
        <v>0.02</v>
      </c>
      <c r="I12" s="14">
        <v>0.88</v>
      </c>
      <c r="J12" s="11"/>
      <c r="K12" s="22"/>
    </row>
    <row r="13" spans="1:11" ht="11.1" customHeight="1" x14ac:dyDescent="0.3">
      <c r="A13" s="271"/>
      <c r="B13" s="37" t="s">
        <v>111</v>
      </c>
      <c r="C13" s="10"/>
      <c r="D13" s="20">
        <v>1.08</v>
      </c>
      <c r="E13" s="20">
        <v>1.08</v>
      </c>
      <c r="F13" s="11">
        <v>0.01</v>
      </c>
      <c r="G13" s="11">
        <v>0</v>
      </c>
      <c r="H13" s="11">
        <v>0.04</v>
      </c>
      <c r="I13" s="11">
        <v>0.18</v>
      </c>
      <c r="J13" s="11"/>
      <c r="K13" s="22"/>
    </row>
    <row r="14" spans="1:11" ht="11.1" customHeight="1" x14ac:dyDescent="0.3">
      <c r="A14" s="271"/>
      <c r="B14" s="37"/>
      <c r="C14" s="10"/>
      <c r="D14" s="11"/>
      <c r="E14" s="11"/>
      <c r="F14" s="16">
        <v>0.1</v>
      </c>
      <c r="G14" s="16">
        <v>0</v>
      </c>
      <c r="H14" s="16">
        <v>10</v>
      </c>
      <c r="I14" s="16">
        <v>40.700000000000003</v>
      </c>
      <c r="J14" s="11"/>
      <c r="K14" s="22"/>
    </row>
    <row r="15" spans="1:11" ht="11.1" customHeight="1" x14ac:dyDescent="0.3">
      <c r="A15" s="271"/>
      <c r="B15" s="39" t="s">
        <v>67</v>
      </c>
      <c r="C15" s="10">
        <v>35</v>
      </c>
      <c r="D15" s="11"/>
      <c r="E15" s="11"/>
      <c r="F15" s="16"/>
      <c r="G15" s="16"/>
      <c r="H15" s="16"/>
      <c r="I15" s="16"/>
      <c r="J15" s="11"/>
      <c r="K15" s="12" t="s">
        <v>61</v>
      </c>
    </row>
    <row r="16" spans="1:11" ht="11.1" customHeight="1" x14ac:dyDescent="0.3">
      <c r="A16" s="271"/>
      <c r="B16" s="37" t="s">
        <v>20</v>
      </c>
      <c r="C16" s="10"/>
      <c r="D16" s="14">
        <v>30</v>
      </c>
      <c r="E16" s="38">
        <v>30</v>
      </c>
      <c r="F16" s="38">
        <v>3</v>
      </c>
      <c r="G16" s="38">
        <v>0.9</v>
      </c>
      <c r="H16" s="38">
        <v>12.9</v>
      </c>
      <c r="I16" s="38">
        <v>71.7</v>
      </c>
      <c r="J16" s="11"/>
      <c r="K16" s="22"/>
    </row>
    <row r="17" spans="1:11" ht="11.1" customHeight="1" x14ac:dyDescent="0.3">
      <c r="A17" s="271"/>
      <c r="B17" s="37" t="s">
        <v>19</v>
      </c>
      <c r="C17" s="10"/>
      <c r="D17" s="14">
        <v>5</v>
      </c>
      <c r="E17" s="38">
        <v>5</v>
      </c>
      <c r="F17" s="38">
        <v>0.05</v>
      </c>
      <c r="G17" s="38">
        <v>3.63</v>
      </c>
      <c r="H17" s="38">
        <v>7.0000000000000007E-2</v>
      </c>
      <c r="I17" s="38">
        <v>33.11</v>
      </c>
      <c r="J17" s="11"/>
      <c r="K17" s="22"/>
    </row>
    <row r="18" spans="1:11" ht="11.1" customHeight="1" x14ac:dyDescent="0.3">
      <c r="A18" s="271"/>
      <c r="B18" s="37"/>
      <c r="C18" s="10"/>
      <c r="D18" s="38"/>
      <c r="E18" s="38"/>
      <c r="F18" s="44">
        <v>3</v>
      </c>
      <c r="G18" s="44">
        <v>4.5</v>
      </c>
      <c r="H18" s="44">
        <v>13</v>
      </c>
      <c r="I18" s="44">
        <v>104.8</v>
      </c>
      <c r="J18" s="11"/>
      <c r="K18" s="22"/>
    </row>
    <row r="19" spans="1:11" ht="11.1" customHeight="1" x14ac:dyDescent="0.3">
      <c r="A19" s="271"/>
      <c r="B19" s="209" t="s">
        <v>135</v>
      </c>
      <c r="C19" s="210"/>
      <c r="D19" s="211"/>
      <c r="E19" s="211"/>
      <c r="F19" s="212"/>
      <c r="G19" s="212"/>
      <c r="H19" s="212"/>
      <c r="I19" s="212"/>
      <c r="J19" s="213"/>
      <c r="K19" s="207"/>
    </row>
    <row r="20" spans="1:11" ht="11.1" customHeight="1" x14ac:dyDescent="0.3">
      <c r="A20" s="271"/>
      <c r="B20" s="214" t="s">
        <v>137</v>
      </c>
      <c r="C20" s="210">
        <v>100</v>
      </c>
      <c r="D20" s="211">
        <v>123</v>
      </c>
      <c r="E20" s="211">
        <v>100</v>
      </c>
      <c r="F20" s="212">
        <v>1.85</v>
      </c>
      <c r="G20" s="212">
        <v>0</v>
      </c>
      <c r="H20" s="212">
        <v>27.55</v>
      </c>
      <c r="I20" s="212">
        <v>117.59</v>
      </c>
      <c r="J20" s="213"/>
      <c r="K20" s="206" t="s">
        <v>168</v>
      </c>
    </row>
    <row r="21" spans="1:11" ht="11.1" customHeight="1" x14ac:dyDescent="0.3">
      <c r="A21" s="271"/>
      <c r="B21" s="95"/>
      <c r="C21" s="6"/>
      <c r="D21" s="103"/>
      <c r="E21" s="103"/>
      <c r="F21" s="118"/>
      <c r="G21" s="118"/>
      <c r="H21" s="118"/>
      <c r="I21" s="118"/>
      <c r="J21" s="23"/>
      <c r="K21" s="25"/>
    </row>
    <row r="22" spans="1:11" ht="11.1" customHeight="1" thickBot="1" x14ac:dyDescent="0.35">
      <c r="A22" s="272"/>
      <c r="B22" s="40" t="s">
        <v>23</v>
      </c>
      <c r="C22" s="17"/>
      <c r="D22" s="17"/>
      <c r="E22" s="17"/>
      <c r="F22" s="18">
        <f>F20+F18+F14+F9</f>
        <v>11.24</v>
      </c>
      <c r="G22" s="18">
        <f>G20+G18+G14+G9</f>
        <v>10.68</v>
      </c>
      <c r="H22" s="18">
        <f>H20+H18+H14+H9</f>
        <v>77.72999999999999</v>
      </c>
      <c r="I22" s="18">
        <f>I20+I18+I14+I9</f>
        <v>452.51</v>
      </c>
      <c r="J22" s="17"/>
      <c r="K22" s="19"/>
    </row>
    <row r="23" spans="1:11" ht="11.1" customHeight="1" x14ac:dyDescent="0.3">
      <c r="A23" s="270" t="s">
        <v>38</v>
      </c>
      <c r="B23" s="5" t="s">
        <v>68</v>
      </c>
      <c r="C23" s="7">
        <v>200</v>
      </c>
      <c r="D23" s="8"/>
      <c r="E23" s="8"/>
      <c r="F23" s="16"/>
      <c r="G23" s="16"/>
      <c r="H23" s="107"/>
      <c r="I23" s="16"/>
      <c r="J23" s="8"/>
      <c r="K23" s="9" t="s">
        <v>166</v>
      </c>
    </row>
    <row r="24" spans="1:11" ht="11.1" customHeight="1" x14ac:dyDescent="0.3">
      <c r="A24" s="271"/>
      <c r="B24" s="149" t="s">
        <v>108</v>
      </c>
      <c r="C24" s="14"/>
      <c r="D24" s="14">
        <v>16.5</v>
      </c>
      <c r="E24" s="14">
        <v>16.5</v>
      </c>
      <c r="F24" s="14">
        <v>3.47</v>
      </c>
      <c r="G24" s="14">
        <v>0.33</v>
      </c>
      <c r="H24" s="66">
        <v>7.69</v>
      </c>
      <c r="I24" s="14">
        <v>47.59</v>
      </c>
      <c r="J24" s="11"/>
      <c r="K24" s="22"/>
    </row>
    <row r="25" spans="1:11" ht="11.1" customHeight="1" x14ac:dyDescent="0.3">
      <c r="A25" s="271"/>
      <c r="B25" s="80" t="s">
        <v>25</v>
      </c>
      <c r="C25" s="10"/>
      <c r="D25" s="105">
        <v>80</v>
      </c>
      <c r="E25" s="105">
        <v>60</v>
      </c>
      <c r="F25" s="53">
        <v>1.2</v>
      </c>
      <c r="G25" s="52">
        <v>0.06</v>
      </c>
      <c r="H25" s="52">
        <v>11.82</v>
      </c>
      <c r="I25" s="52">
        <v>52.62</v>
      </c>
      <c r="J25" s="11"/>
      <c r="K25" s="22"/>
    </row>
    <row r="26" spans="1:11" ht="11.1" customHeight="1" x14ac:dyDescent="0.3">
      <c r="A26" s="271"/>
      <c r="B26" s="80" t="s">
        <v>26</v>
      </c>
      <c r="C26" s="10"/>
      <c r="D26" s="105">
        <v>8</v>
      </c>
      <c r="E26" s="105">
        <v>8</v>
      </c>
      <c r="F26" s="14">
        <v>0.21</v>
      </c>
      <c r="G26" s="14">
        <v>1.2</v>
      </c>
      <c r="H26" s="14">
        <v>0.28999999999999998</v>
      </c>
      <c r="I26" s="14">
        <v>12.8</v>
      </c>
      <c r="J26" s="11"/>
      <c r="K26" s="22"/>
    </row>
    <row r="27" spans="1:11" ht="11.1" customHeight="1" x14ac:dyDescent="0.3">
      <c r="A27" s="271"/>
      <c r="B27" s="80" t="s">
        <v>19</v>
      </c>
      <c r="C27" s="10"/>
      <c r="D27" s="105">
        <v>3</v>
      </c>
      <c r="E27" s="105">
        <v>3</v>
      </c>
      <c r="F27" s="14">
        <v>0.03</v>
      </c>
      <c r="G27" s="14">
        <v>2.1800000000000002</v>
      </c>
      <c r="H27" s="14">
        <v>0.04</v>
      </c>
      <c r="I27" s="14">
        <v>19.86</v>
      </c>
      <c r="J27" s="11"/>
      <c r="K27" s="22"/>
    </row>
    <row r="28" spans="1:11" ht="11.1" customHeight="1" x14ac:dyDescent="0.3">
      <c r="A28" s="271"/>
      <c r="B28" s="80" t="s">
        <v>27</v>
      </c>
      <c r="C28" s="10"/>
      <c r="D28" s="105">
        <v>20</v>
      </c>
      <c r="E28" s="105">
        <v>15</v>
      </c>
      <c r="F28" s="14">
        <v>0.2</v>
      </c>
      <c r="G28" s="14">
        <v>0.02</v>
      </c>
      <c r="H28" s="14">
        <v>1.05</v>
      </c>
      <c r="I28" s="14">
        <v>5.12</v>
      </c>
      <c r="J28" s="11"/>
      <c r="K28" s="22"/>
    </row>
    <row r="29" spans="1:11" ht="11.1" customHeight="1" x14ac:dyDescent="0.3">
      <c r="A29" s="271"/>
      <c r="B29" s="80" t="s">
        <v>109</v>
      </c>
      <c r="C29" s="10"/>
      <c r="D29" s="105">
        <v>15</v>
      </c>
      <c r="E29" s="105">
        <v>12.6</v>
      </c>
      <c r="F29" s="14">
        <v>0.21</v>
      </c>
      <c r="G29" s="14">
        <v>0</v>
      </c>
      <c r="H29" s="14">
        <v>1.2</v>
      </c>
      <c r="I29" s="14">
        <v>5.64</v>
      </c>
      <c r="J29" s="11"/>
      <c r="K29" s="22"/>
    </row>
    <row r="30" spans="1:11" ht="11.1" customHeight="1" x14ac:dyDescent="0.3">
      <c r="A30" s="271"/>
      <c r="B30" s="80" t="s">
        <v>30</v>
      </c>
      <c r="C30" s="10"/>
      <c r="D30" s="11">
        <v>2</v>
      </c>
      <c r="E30" s="11">
        <v>2</v>
      </c>
      <c r="F30" s="192">
        <v>0.05</v>
      </c>
      <c r="G30" s="192">
        <v>0.01</v>
      </c>
      <c r="H30" s="192">
        <v>0.08</v>
      </c>
      <c r="I30" s="192">
        <v>0.62</v>
      </c>
      <c r="J30" s="11"/>
      <c r="K30" s="22"/>
    </row>
    <row r="31" spans="1:11" ht="9.6" customHeight="1" x14ac:dyDescent="0.3">
      <c r="A31" s="271"/>
      <c r="B31" s="102"/>
      <c r="C31" s="14"/>
      <c r="D31" s="14"/>
      <c r="E31" s="14"/>
      <c r="F31" s="107">
        <f>F30+F29+F28+F27+F26+F25+F24</f>
        <v>5.37</v>
      </c>
      <c r="G31" s="16">
        <f>G30+G28+G27+G26+G25+G24</f>
        <v>3.8000000000000003</v>
      </c>
      <c r="H31" s="107">
        <f>H30+H29+H28+H27+H26+H25+H24</f>
        <v>22.17</v>
      </c>
      <c r="I31" s="16">
        <f>I30+I29+I28+I27+I26+I25+I24</f>
        <v>144.25</v>
      </c>
      <c r="J31" s="11"/>
      <c r="K31" s="22"/>
    </row>
    <row r="32" spans="1:11" ht="11.1" customHeight="1" x14ac:dyDescent="0.3">
      <c r="A32" s="271"/>
      <c r="B32" s="32" t="s">
        <v>80</v>
      </c>
      <c r="C32" s="10">
        <v>70</v>
      </c>
      <c r="D32" s="11"/>
      <c r="E32" s="11"/>
      <c r="F32" s="15"/>
      <c r="G32" s="15"/>
      <c r="H32" s="15"/>
      <c r="I32" s="15"/>
      <c r="J32" s="11"/>
      <c r="K32" s="12" t="s">
        <v>94</v>
      </c>
    </row>
    <row r="33" spans="1:11" ht="11.1" customHeight="1" x14ac:dyDescent="0.3">
      <c r="A33" s="271"/>
      <c r="B33" s="102" t="s">
        <v>113</v>
      </c>
      <c r="C33" s="11"/>
      <c r="D33" s="11">
        <v>70</v>
      </c>
      <c r="E33" s="11">
        <v>70</v>
      </c>
      <c r="F33" s="190">
        <v>13.23</v>
      </c>
      <c r="G33" s="190">
        <v>8.68</v>
      </c>
      <c r="H33" s="190">
        <v>0</v>
      </c>
      <c r="I33" s="191">
        <v>131.04</v>
      </c>
      <c r="J33" s="11"/>
      <c r="K33" s="22"/>
    </row>
    <row r="34" spans="1:11" ht="11.1" customHeight="1" x14ac:dyDescent="0.3">
      <c r="A34" s="271"/>
      <c r="B34" s="31" t="s">
        <v>109</v>
      </c>
      <c r="C34" s="11"/>
      <c r="D34" s="11">
        <v>15</v>
      </c>
      <c r="E34" s="11">
        <v>12.6</v>
      </c>
      <c r="F34" s="14">
        <v>0.21</v>
      </c>
      <c r="G34" s="14">
        <v>0</v>
      </c>
      <c r="H34" s="14">
        <v>1.2</v>
      </c>
      <c r="I34" s="14">
        <v>5.64</v>
      </c>
      <c r="J34" s="11"/>
      <c r="K34" s="22"/>
    </row>
    <row r="35" spans="1:11" ht="11.1" customHeight="1" x14ac:dyDescent="0.3">
      <c r="A35" s="271"/>
      <c r="B35" s="31" t="s">
        <v>84</v>
      </c>
      <c r="C35" s="11"/>
      <c r="D35" s="11">
        <v>5</v>
      </c>
      <c r="E35" s="11">
        <v>5</v>
      </c>
      <c r="F35" s="11">
        <v>0.28000000000000003</v>
      </c>
      <c r="G35" s="11">
        <v>0.02</v>
      </c>
      <c r="H35" s="11">
        <v>2.59</v>
      </c>
      <c r="I35" s="11">
        <v>13.13</v>
      </c>
      <c r="J35" s="11"/>
      <c r="K35" s="22"/>
    </row>
    <row r="36" spans="1:11" ht="11.1" customHeight="1" x14ac:dyDescent="0.3">
      <c r="A36" s="271"/>
      <c r="B36" s="31" t="s">
        <v>32</v>
      </c>
      <c r="C36" s="11"/>
      <c r="D36" s="11">
        <v>4</v>
      </c>
      <c r="E36" s="11">
        <v>4</v>
      </c>
      <c r="F36" s="11">
        <v>0</v>
      </c>
      <c r="G36" s="11">
        <v>4</v>
      </c>
      <c r="H36" s="11">
        <v>0</v>
      </c>
      <c r="I36" s="11">
        <v>35.96</v>
      </c>
      <c r="J36" s="11"/>
      <c r="K36" s="22"/>
    </row>
    <row r="37" spans="1:11" ht="12" customHeight="1" x14ac:dyDescent="0.3">
      <c r="A37" s="271"/>
      <c r="B37" s="31"/>
      <c r="C37" s="11"/>
      <c r="D37" s="11"/>
      <c r="E37" s="11"/>
      <c r="F37" s="15">
        <f>F33+F34+F35</f>
        <v>13.72</v>
      </c>
      <c r="G37" s="15">
        <f>G36+G35+G33</f>
        <v>12.7</v>
      </c>
      <c r="H37" s="15">
        <f>H35+H34</f>
        <v>3.79</v>
      </c>
      <c r="I37" s="15">
        <f>I36+I35+I34+I33</f>
        <v>185.76999999999998</v>
      </c>
      <c r="J37" s="11"/>
      <c r="K37" s="22"/>
    </row>
    <row r="38" spans="1:11" ht="11.1" customHeight="1" x14ac:dyDescent="0.3">
      <c r="A38" s="271"/>
      <c r="B38" s="96" t="s">
        <v>145</v>
      </c>
      <c r="C38" s="6">
        <v>150</v>
      </c>
      <c r="D38" s="23"/>
      <c r="E38" s="23"/>
      <c r="F38" s="24"/>
      <c r="G38" s="24"/>
      <c r="H38" s="24"/>
      <c r="I38" s="24"/>
      <c r="J38" s="71"/>
      <c r="K38" s="112" t="s">
        <v>175</v>
      </c>
    </row>
    <row r="39" spans="1:11" ht="11.1" customHeight="1" x14ac:dyDescent="0.3">
      <c r="A39" s="271"/>
      <c r="B39" s="95" t="s">
        <v>48</v>
      </c>
      <c r="C39" s="6"/>
      <c r="D39" s="101">
        <v>150</v>
      </c>
      <c r="E39" s="23">
        <v>135</v>
      </c>
      <c r="F39" s="23">
        <v>3.17</v>
      </c>
      <c r="G39" s="23">
        <v>0</v>
      </c>
      <c r="H39" s="23">
        <v>9.5</v>
      </c>
      <c r="I39" s="23">
        <v>50.69</v>
      </c>
      <c r="J39" s="71"/>
      <c r="K39" s="72"/>
    </row>
    <row r="40" spans="1:11" ht="11.1" customHeight="1" x14ac:dyDescent="0.3">
      <c r="A40" s="271"/>
      <c r="B40" s="95" t="s">
        <v>27</v>
      </c>
      <c r="C40" s="6"/>
      <c r="D40" s="101">
        <v>24</v>
      </c>
      <c r="E40" s="23">
        <v>15</v>
      </c>
      <c r="F40" s="14">
        <v>0.2</v>
      </c>
      <c r="G40" s="14">
        <v>0.02</v>
      </c>
      <c r="H40" s="14">
        <v>1.05</v>
      </c>
      <c r="I40" s="14">
        <v>5.12</v>
      </c>
      <c r="J40" s="71"/>
      <c r="K40" s="72"/>
    </row>
    <row r="41" spans="1:11" ht="11.1" customHeight="1" x14ac:dyDescent="0.3">
      <c r="A41" s="271"/>
      <c r="B41" s="95" t="s">
        <v>109</v>
      </c>
      <c r="C41" s="6"/>
      <c r="D41" s="101">
        <v>15</v>
      </c>
      <c r="E41" s="23">
        <v>12.6</v>
      </c>
      <c r="F41" s="192">
        <v>0.21</v>
      </c>
      <c r="G41" s="192">
        <v>0</v>
      </c>
      <c r="H41" s="192">
        <v>1.2</v>
      </c>
      <c r="I41" s="192">
        <v>5.64</v>
      </c>
      <c r="J41" s="71"/>
      <c r="K41" s="72"/>
    </row>
    <row r="42" spans="1:11" ht="11.1" customHeight="1" x14ac:dyDescent="0.3">
      <c r="A42" s="271"/>
      <c r="B42" s="95" t="s">
        <v>97</v>
      </c>
      <c r="C42" s="6"/>
      <c r="D42" s="101">
        <v>2</v>
      </c>
      <c r="E42" s="23">
        <v>2</v>
      </c>
      <c r="F42" s="192">
        <v>0.05</v>
      </c>
      <c r="G42" s="192">
        <v>0.01</v>
      </c>
      <c r="H42" s="192">
        <v>0.08</v>
      </c>
      <c r="I42" s="192">
        <v>0.62</v>
      </c>
      <c r="J42" s="71"/>
      <c r="K42" s="72"/>
    </row>
    <row r="43" spans="1:11" ht="11.1" customHeight="1" x14ac:dyDescent="0.3">
      <c r="A43" s="271"/>
      <c r="B43" s="95" t="s">
        <v>32</v>
      </c>
      <c r="C43" s="6"/>
      <c r="D43" s="101">
        <v>3</v>
      </c>
      <c r="E43" s="23">
        <v>3</v>
      </c>
      <c r="F43" s="14">
        <v>0</v>
      </c>
      <c r="G43" s="14">
        <v>4</v>
      </c>
      <c r="H43" s="14">
        <v>0</v>
      </c>
      <c r="I43" s="14">
        <v>27</v>
      </c>
      <c r="J43" s="71"/>
      <c r="K43" s="72"/>
    </row>
    <row r="44" spans="1:11" ht="11.4" customHeight="1" x14ac:dyDescent="0.3">
      <c r="A44" s="271"/>
      <c r="B44" s="95"/>
      <c r="C44" s="6"/>
      <c r="D44" s="23"/>
      <c r="E44" s="23"/>
      <c r="F44" s="24">
        <f>F43+F42+F41+F40</f>
        <v>0.46</v>
      </c>
      <c r="G44" s="24">
        <f>G43+G42+G40+G39</f>
        <v>4.0299999999999994</v>
      </c>
      <c r="H44" s="24">
        <f>H43+H42+H41+H40+H39</f>
        <v>11.83</v>
      </c>
      <c r="I44" s="24">
        <f>I43+I42+I40+I39</f>
        <v>83.43</v>
      </c>
      <c r="J44" s="71"/>
      <c r="K44" s="72"/>
    </row>
    <row r="45" spans="1:11" ht="11.1" customHeight="1" x14ac:dyDescent="0.3">
      <c r="A45" s="271"/>
      <c r="B45" s="171" t="s">
        <v>52</v>
      </c>
      <c r="C45" s="205">
        <v>180</v>
      </c>
      <c r="D45" s="192"/>
      <c r="E45" s="192"/>
      <c r="F45" s="193"/>
      <c r="G45" s="193"/>
      <c r="H45" s="193"/>
      <c r="I45" s="193"/>
      <c r="J45" s="192"/>
      <c r="K45" s="206" t="s">
        <v>167</v>
      </c>
    </row>
    <row r="46" spans="1:11" ht="11.1" customHeight="1" x14ac:dyDescent="0.3">
      <c r="A46" s="271"/>
      <c r="B46" s="173" t="s">
        <v>53</v>
      </c>
      <c r="C46" s="190"/>
      <c r="D46" s="14">
        <v>15</v>
      </c>
      <c r="E46" s="14">
        <v>15</v>
      </c>
      <c r="F46" s="14">
        <v>0.48</v>
      </c>
      <c r="G46" s="14">
        <v>0</v>
      </c>
      <c r="H46" s="14">
        <v>10.199999999999999</v>
      </c>
      <c r="I46" s="14">
        <v>42.72</v>
      </c>
      <c r="J46" s="192"/>
      <c r="K46" s="206"/>
    </row>
    <row r="47" spans="1:11" ht="11.1" customHeight="1" x14ac:dyDescent="0.3">
      <c r="A47" s="271"/>
      <c r="B47" s="173" t="s">
        <v>15</v>
      </c>
      <c r="C47" s="190"/>
      <c r="D47" s="105">
        <v>11</v>
      </c>
      <c r="E47" s="14">
        <v>11</v>
      </c>
      <c r="F47" s="14">
        <v>0</v>
      </c>
      <c r="G47" s="14">
        <v>0</v>
      </c>
      <c r="H47" s="14">
        <v>9.9</v>
      </c>
      <c r="I47" s="14">
        <v>39.6</v>
      </c>
      <c r="J47" s="192"/>
      <c r="K47" s="206"/>
    </row>
    <row r="48" spans="1:11" ht="15" customHeight="1" x14ac:dyDescent="0.3">
      <c r="A48" s="271"/>
      <c r="B48" s="173"/>
      <c r="C48" s="190"/>
      <c r="D48" s="14"/>
      <c r="E48" s="14"/>
      <c r="F48" s="16">
        <f>F47+F46</f>
        <v>0.48</v>
      </c>
      <c r="G48" s="16">
        <f>G47+G46</f>
        <v>0</v>
      </c>
      <c r="H48" s="16">
        <f>H47+H46</f>
        <v>20.100000000000001</v>
      </c>
      <c r="I48" s="16">
        <f>I47+I46</f>
        <v>82.32</v>
      </c>
      <c r="J48" s="192"/>
      <c r="K48" s="206"/>
    </row>
    <row r="49" spans="1:11" ht="11.1" customHeight="1" x14ac:dyDescent="0.3">
      <c r="A49" s="271"/>
      <c r="B49" s="142" t="s">
        <v>18</v>
      </c>
      <c r="C49" s="14"/>
      <c r="D49" s="14">
        <v>30</v>
      </c>
      <c r="E49" s="14">
        <v>30</v>
      </c>
      <c r="F49" s="15">
        <v>3</v>
      </c>
      <c r="G49" s="15">
        <v>0.9</v>
      </c>
      <c r="H49" s="15">
        <v>12.9</v>
      </c>
      <c r="I49" s="15">
        <v>71.7</v>
      </c>
      <c r="J49" s="11"/>
      <c r="K49" s="12"/>
    </row>
    <row r="50" spans="1:11" ht="11.1" customHeight="1" x14ac:dyDescent="0.3">
      <c r="A50" s="271"/>
      <c r="B50" s="142" t="s">
        <v>54</v>
      </c>
      <c r="C50" s="14"/>
      <c r="D50" s="14">
        <v>30</v>
      </c>
      <c r="E50" s="14">
        <v>30</v>
      </c>
      <c r="F50" s="194">
        <v>2.4</v>
      </c>
      <c r="G50" s="194">
        <v>0.9</v>
      </c>
      <c r="H50" s="194">
        <v>12.6</v>
      </c>
      <c r="I50" s="194">
        <v>68.099999999999994</v>
      </c>
      <c r="J50" s="11"/>
      <c r="K50" s="12"/>
    </row>
    <row r="51" spans="1:11" ht="14.25" customHeight="1" thickBot="1" x14ac:dyDescent="0.35">
      <c r="A51" s="272"/>
      <c r="B51" s="114" t="s">
        <v>124</v>
      </c>
      <c r="C51" s="6"/>
      <c r="D51" s="101"/>
      <c r="E51" s="23"/>
      <c r="F51" s="123">
        <f>F50+F49+F48+F44+F37+F31</f>
        <v>25.430000000000003</v>
      </c>
      <c r="G51" s="26">
        <f>G50+G49+G48+G44+G37+G31</f>
        <v>22.33</v>
      </c>
      <c r="H51" s="123">
        <f>H50+H49+H48+H44+H37+H31</f>
        <v>83.39</v>
      </c>
      <c r="I51" s="26">
        <f>I50+I49+I48+I44+I37+I31</f>
        <v>635.56999999999994</v>
      </c>
      <c r="J51" s="180"/>
      <c r="K51" s="181"/>
    </row>
    <row r="52" spans="1:11" ht="10.95" customHeight="1" x14ac:dyDescent="0.3">
      <c r="A52" s="270" t="s">
        <v>39</v>
      </c>
      <c r="B52" s="174" t="s">
        <v>156</v>
      </c>
      <c r="C52" s="130">
        <v>200</v>
      </c>
      <c r="D52" s="27"/>
      <c r="E52" s="27"/>
      <c r="F52" s="116"/>
      <c r="G52" s="116"/>
      <c r="H52" s="116"/>
      <c r="I52" s="116"/>
      <c r="J52" s="27"/>
      <c r="K52" s="28" t="s">
        <v>157</v>
      </c>
    </row>
    <row r="53" spans="1:11" ht="11.1" customHeight="1" x14ac:dyDescent="0.3">
      <c r="A53" s="271"/>
      <c r="B53" s="175" t="s">
        <v>25</v>
      </c>
      <c r="C53" s="6"/>
      <c r="D53" s="101">
        <v>211</v>
      </c>
      <c r="E53" s="101">
        <v>137.15</v>
      </c>
      <c r="F53" s="23">
        <v>4.22</v>
      </c>
      <c r="G53" s="23">
        <v>2.1</v>
      </c>
      <c r="H53" s="23">
        <v>41.57</v>
      </c>
      <c r="I53" s="23">
        <v>185.05</v>
      </c>
      <c r="J53" s="23"/>
      <c r="K53" s="29"/>
    </row>
    <row r="54" spans="1:11" ht="11.1" customHeight="1" x14ac:dyDescent="0.3">
      <c r="A54" s="271"/>
      <c r="B54" s="175" t="s">
        <v>16</v>
      </c>
      <c r="C54" s="6"/>
      <c r="D54" s="101">
        <v>5</v>
      </c>
      <c r="E54" s="101">
        <v>5</v>
      </c>
      <c r="F54" s="38">
        <v>0.05</v>
      </c>
      <c r="G54" s="38">
        <v>3.63</v>
      </c>
      <c r="H54" s="38">
        <v>7.0000000000000007E-2</v>
      </c>
      <c r="I54" s="38">
        <v>33.11</v>
      </c>
      <c r="J54" s="23"/>
      <c r="K54" s="29"/>
    </row>
    <row r="55" spans="1:11" ht="10.199999999999999" customHeight="1" x14ac:dyDescent="0.3">
      <c r="A55" s="271"/>
      <c r="B55" s="175" t="s">
        <v>14</v>
      </c>
      <c r="C55" s="6"/>
      <c r="D55" s="101">
        <v>40</v>
      </c>
      <c r="E55" s="101">
        <v>40</v>
      </c>
      <c r="F55" s="14">
        <v>1.1299999999999999</v>
      </c>
      <c r="G55" s="38">
        <v>1</v>
      </c>
      <c r="H55" s="14">
        <v>1.89</v>
      </c>
      <c r="I55" s="38">
        <v>21.08</v>
      </c>
      <c r="J55" s="23"/>
      <c r="K55" s="29"/>
    </row>
    <row r="56" spans="1:11" ht="11.1" customHeight="1" x14ac:dyDescent="0.3">
      <c r="A56" s="271"/>
      <c r="B56" s="175" t="s">
        <v>56</v>
      </c>
      <c r="C56" s="6"/>
      <c r="D56" s="101">
        <v>16</v>
      </c>
      <c r="E56" s="101">
        <v>16</v>
      </c>
      <c r="F56" s="23">
        <v>3.74</v>
      </c>
      <c r="G56" s="23">
        <v>4.8</v>
      </c>
      <c r="H56" s="23">
        <v>0</v>
      </c>
      <c r="I56" s="23">
        <v>58.18</v>
      </c>
      <c r="J56" s="23"/>
      <c r="K56" s="29"/>
    </row>
    <row r="57" spans="1:11" ht="11.1" customHeight="1" x14ac:dyDescent="0.3">
      <c r="A57" s="271"/>
      <c r="B57" s="175"/>
      <c r="C57" s="6"/>
      <c r="D57" s="101"/>
      <c r="E57" s="101"/>
      <c r="F57" s="24">
        <v>9.14</v>
      </c>
      <c r="G57" s="24">
        <v>11.53</v>
      </c>
      <c r="H57" s="24">
        <v>43.53</v>
      </c>
      <c r="I57" s="24">
        <v>297.42</v>
      </c>
      <c r="J57" s="23"/>
      <c r="K57" s="29"/>
    </row>
    <row r="58" spans="1:11" ht="11.1" customHeight="1" x14ac:dyDescent="0.3">
      <c r="A58" s="271"/>
      <c r="B58" s="234" t="s">
        <v>164</v>
      </c>
      <c r="C58" s="38"/>
      <c r="D58" s="121">
        <v>30</v>
      </c>
      <c r="E58" s="121">
        <v>30</v>
      </c>
      <c r="F58" s="15">
        <v>0.36</v>
      </c>
      <c r="G58" s="15">
        <v>2.12</v>
      </c>
      <c r="H58" s="237">
        <v>2.2400000000000002</v>
      </c>
      <c r="I58" s="237">
        <v>29.39</v>
      </c>
      <c r="J58" s="23"/>
      <c r="K58" s="29" t="s">
        <v>81</v>
      </c>
    </row>
    <row r="59" spans="1:11" ht="11.1" customHeight="1" x14ac:dyDescent="0.3">
      <c r="A59" s="271"/>
      <c r="B59" s="177"/>
      <c r="C59" s="38"/>
      <c r="D59" s="121"/>
      <c r="E59" s="121"/>
      <c r="F59" s="14"/>
      <c r="G59" s="14"/>
      <c r="H59" s="13"/>
      <c r="I59" s="13"/>
      <c r="J59" s="23"/>
      <c r="K59" s="29"/>
    </row>
    <row r="60" spans="1:11" ht="11.1" customHeight="1" x14ac:dyDescent="0.3">
      <c r="A60" s="271"/>
      <c r="B60" s="43" t="s">
        <v>155</v>
      </c>
      <c r="C60" s="10">
        <v>180</v>
      </c>
      <c r="D60" s="11"/>
      <c r="E60" s="11"/>
      <c r="F60" s="41"/>
      <c r="G60" s="41"/>
      <c r="H60" s="41"/>
      <c r="I60" s="41"/>
      <c r="J60" s="11"/>
      <c r="K60" s="12" t="s">
        <v>141</v>
      </c>
    </row>
    <row r="61" spans="1:11" ht="11.1" customHeight="1" x14ac:dyDescent="0.3">
      <c r="A61" s="271"/>
      <c r="B61" s="42" t="s">
        <v>14</v>
      </c>
      <c r="C61" s="11"/>
      <c r="D61" s="11">
        <v>150</v>
      </c>
      <c r="E61" s="14">
        <v>150</v>
      </c>
      <c r="F61" s="14">
        <v>4.2300000000000004</v>
      </c>
      <c r="G61" s="14">
        <v>3.75</v>
      </c>
      <c r="H61" s="14">
        <v>7.1</v>
      </c>
      <c r="I61" s="14">
        <v>79.05</v>
      </c>
      <c r="J61" s="11"/>
      <c r="K61" s="22"/>
    </row>
    <row r="62" spans="1:11" ht="11.1" customHeight="1" x14ac:dyDescent="0.3">
      <c r="A62" s="271"/>
      <c r="B62" s="42" t="s">
        <v>15</v>
      </c>
      <c r="C62" s="11"/>
      <c r="D62" s="11">
        <v>9</v>
      </c>
      <c r="E62" s="14">
        <v>9</v>
      </c>
      <c r="F62" s="14">
        <v>0</v>
      </c>
      <c r="G62" s="14">
        <v>0</v>
      </c>
      <c r="H62" s="14">
        <v>8.91</v>
      </c>
      <c r="I62" s="14">
        <v>35.64</v>
      </c>
      <c r="J62" s="11"/>
      <c r="K62" s="22"/>
    </row>
    <row r="63" spans="1:11" ht="11.1" customHeight="1" x14ac:dyDescent="0.3">
      <c r="A63" s="271"/>
      <c r="B63" s="42" t="s">
        <v>40</v>
      </c>
      <c r="C63" s="11"/>
      <c r="D63" s="11">
        <v>0.64</v>
      </c>
      <c r="E63" s="14">
        <v>0.64</v>
      </c>
      <c r="F63" s="14">
        <v>0.15</v>
      </c>
      <c r="G63" s="14">
        <v>0.11</v>
      </c>
      <c r="H63" s="14">
        <v>0.17</v>
      </c>
      <c r="I63" s="14">
        <v>2.27</v>
      </c>
      <c r="J63" s="11"/>
      <c r="K63" s="22"/>
    </row>
    <row r="64" spans="1:11" ht="12.6" customHeight="1" x14ac:dyDescent="0.3">
      <c r="A64" s="271"/>
      <c r="B64" s="95"/>
      <c r="C64" s="6"/>
      <c r="D64" s="11"/>
      <c r="E64" s="11"/>
      <c r="F64" s="24">
        <v>4.4000000000000004</v>
      </c>
      <c r="G64" s="24">
        <v>3.9</v>
      </c>
      <c r="H64" s="24">
        <v>16.2</v>
      </c>
      <c r="I64" s="24">
        <f>I63+I62+I61</f>
        <v>116.96000000000001</v>
      </c>
      <c r="J64" s="23"/>
      <c r="K64" s="29"/>
    </row>
    <row r="65" spans="1:11" ht="11.1" customHeight="1" x14ac:dyDescent="0.3">
      <c r="A65" s="271"/>
      <c r="B65" s="142" t="s">
        <v>18</v>
      </c>
      <c r="C65" s="14"/>
      <c r="D65" s="14">
        <v>30</v>
      </c>
      <c r="E65" s="14">
        <v>30</v>
      </c>
      <c r="F65" s="15">
        <v>3</v>
      </c>
      <c r="G65" s="15">
        <v>0.9</v>
      </c>
      <c r="H65" s="15">
        <v>12.9</v>
      </c>
      <c r="I65" s="15">
        <v>71.7</v>
      </c>
      <c r="J65" s="11"/>
      <c r="K65" s="22"/>
    </row>
    <row r="66" spans="1:11" ht="18.75" customHeight="1" x14ac:dyDescent="0.3">
      <c r="A66" s="271"/>
      <c r="B66" s="182" t="s">
        <v>42</v>
      </c>
      <c r="C66" s="11"/>
      <c r="D66" s="11"/>
      <c r="E66" s="11"/>
      <c r="F66" s="45">
        <f>F65+F64+F57</f>
        <v>16.54</v>
      </c>
      <c r="G66" s="45">
        <f>G65+G64+G57</f>
        <v>16.329999999999998</v>
      </c>
      <c r="H66" s="45">
        <f>H65+H64+H57</f>
        <v>72.63</v>
      </c>
      <c r="I66" s="45">
        <f>I65+I64+I58+I57</f>
        <v>515.47</v>
      </c>
      <c r="J66" s="264"/>
      <c r="K66" s="265"/>
    </row>
    <row r="67" spans="1:11" ht="11.4" customHeight="1" thickBot="1" x14ac:dyDescent="0.35">
      <c r="A67" s="272"/>
      <c r="B67" s="183" t="s">
        <v>43</v>
      </c>
      <c r="C67" s="90"/>
      <c r="D67" s="90"/>
      <c r="E67" s="90"/>
      <c r="F67" s="127">
        <f>F66+F51+F22</f>
        <v>53.21</v>
      </c>
      <c r="G67" s="91">
        <f>G66+G51+G22</f>
        <v>49.339999999999996</v>
      </c>
      <c r="H67" s="127">
        <f>H66+H51+H22</f>
        <v>233.74999999999997</v>
      </c>
      <c r="I67" s="91">
        <f>I66+I51+I22</f>
        <v>1603.55</v>
      </c>
      <c r="J67" s="266"/>
      <c r="K67" s="267"/>
    </row>
  </sheetData>
  <mergeCells count="12">
    <mergeCell ref="A52:A67"/>
    <mergeCell ref="A23:A51"/>
    <mergeCell ref="A4:A22"/>
    <mergeCell ref="A1:K1"/>
    <mergeCell ref="A2:A3"/>
    <mergeCell ref="B2:B3"/>
    <mergeCell ref="C2:C3"/>
    <mergeCell ref="D2:E2"/>
    <mergeCell ref="F2:H2"/>
    <mergeCell ref="I2:I3"/>
    <mergeCell ref="J2:J3"/>
    <mergeCell ref="K2:K3"/>
  </mergeCells>
  <pageMargins left="3.937007874015748E-2" right="3.937007874015748E-2" top="0.19685039370078741" bottom="0.19685039370078741" header="0.31496062992125984" footer="0.31496062992125984"/>
  <pageSetup paperSize="9" orientation="portrait" horizontalDpi="4294967293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Второй понедельник2</vt:lpstr>
      <vt:lpstr>Второй вторник2</vt:lpstr>
      <vt:lpstr>Вторая среда2</vt:lpstr>
      <vt:lpstr>Второй четверг2</vt:lpstr>
      <vt:lpstr>Вторая пятница2</vt:lpstr>
      <vt:lpstr>Первый понедельник</vt:lpstr>
      <vt:lpstr>Первый вторник</vt:lpstr>
      <vt:lpstr>Первая среда</vt:lpstr>
      <vt:lpstr>Первый четверг</vt:lpstr>
      <vt:lpstr>Первая пятница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2021-09-03T07:56:43Z</dcterms:modified>
</cp:coreProperties>
</file>